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7965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_xlnm.Print_Titles" localSheetId="0">'приложение 1'!$12:$14</definedName>
    <definedName name="_xlnm.Print_Area" localSheetId="0">'приложение 1'!$A$1:$E$50</definedName>
  </definedNames>
  <calcPr fullCalcOnLoad="1"/>
</workbook>
</file>

<file path=xl/sharedStrings.xml><?xml version="1.0" encoding="utf-8"?>
<sst xmlns="http://schemas.openxmlformats.org/spreadsheetml/2006/main" count="374" uniqueCount="214">
  <si>
    <t>НАЛОГОВЫЕ И НЕНАЛОГОВЫЕ ДОХОДЫ</t>
  </si>
  <si>
    <t>НАЛОГИ НА ПРИБЫЛЬ, ДОХОДЫ</t>
  </si>
  <si>
    <t>Налог на доходы физических лиц</t>
  </si>
  <si>
    <t>Наименование показателя</t>
  </si>
  <si>
    <t>Доходы бюджета - ИТОГО</t>
  </si>
  <si>
    <t>Исполнено</t>
  </si>
  <si>
    <t>X</t>
  </si>
  <si>
    <t>Код дохода по бюджетной классификации</t>
  </si>
  <si>
    <t>НАЛОГИ НА СОВОКУПНЫЙ ДОХОД</t>
  </si>
  <si>
    <t>3</t>
  </si>
  <si>
    <t>000 100 00000 00 0000 000</t>
  </si>
  <si>
    <t>000 101 00000 00 0000 000</t>
  </si>
  <si>
    <t>000 101 02000 01 0000 110</t>
  </si>
  <si>
    <t>Единый сельскохозяйственный налог</t>
  </si>
  <si>
    <t>000 105 00000 00 0000 000</t>
  </si>
  <si>
    <t>ГОСУДАРСТВЕННАЯ ПОШЛИНА</t>
  </si>
  <si>
    <t>000 105 03010 01 0000 110</t>
  </si>
  <si>
    <t>ДОХОДЫ ОТ ИСПОЛЬЗОВАНИЯ ИМУЩЕСТВА, НАХОДЯЩЕГОСЯ В ГОСУДАРСТВЕННОЙ И МУНИЦИПАЛЬНОЙ СОБСТВЕННОСТИ</t>
  </si>
  <si>
    <t>000 108 00000 00 0000 000</t>
  </si>
  <si>
    <t>000 111 00000 00 0000 000</t>
  </si>
  <si>
    <t>000 111 05030 00 0000 120</t>
  </si>
  <si>
    <t>000 113 00000 00 0000 000</t>
  </si>
  <si>
    <t>ШТРАФЫ, САНКЦИИ, ВОЗМЕЩЕНИЕ УЩЕРБА</t>
  </si>
  <si>
    <t>000 116 00000 00 0000 000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</si>
  <si>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</si>
  <si>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</si>
  <si>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</si>
  <si>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000 200 00000 00 0000 000</t>
  </si>
  <si>
    <t>000 202 00000 00 0000 000</t>
  </si>
  <si>
    <t>Приложение №1</t>
  </si>
  <si>
    <t>к решению Совета</t>
  </si>
  <si>
    <t xml:space="preserve">                                        (в рублях)</t>
  </si>
  <si>
    <t>Уточненный план</t>
  </si>
  <si>
    <t>2</t>
  </si>
  <si>
    <t>Дрожжановского муниципального</t>
  </si>
  <si>
    <t>Республики Татарстан по кодам видов доходов, подвидов доходов, классификации операций сектора</t>
  </si>
  <si>
    <t>Приложение №2</t>
  </si>
  <si>
    <t>( в рублях)</t>
  </si>
  <si>
    <t>% исполнения</t>
  </si>
  <si>
    <t>5</t>
  </si>
  <si>
    <t>(в рублях)</t>
  </si>
  <si>
    <t>Наименование КВСР</t>
  </si>
  <si>
    <t>КВСР</t>
  </si>
  <si>
    <t>Раздел</t>
  </si>
  <si>
    <t>Подраздел</t>
  </si>
  <si>
    <t>КЦСР</t>
  </si>
  <si>
    <t>КВР</t>
  </si>
  <si>
    <t>Глава муниципального образования</t>
  </si>
  <si>
    <t>01</t>
  </si>
  <si>
    <t>02</t>
  </si>
  <si>
    <t>03</t>
  </si>
  <si>
    <t>04</t>
  </si>
  <si>
    <t>05</t>
  </si>
  <si>
    <t>07</t>
  </si>
  <si>
    <t>13</t>
  </si>
  <si>
    <t>09</t>
  </si>
  <si>
    <t>08</t>
  </si>
  <si>
    <t>Обеспечение деятельности клубов и культурно-досуговых центров</t>
  </si>
  <si>
    <t>ВСЕГО</t>
  </si>
  <si>
    <t>Приложение №4</t>
  </si>
  <si>
    <t>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</si>
  <si>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</si>
  <si>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</si>
  <si>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</si>
  <si>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</si>
  <si>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</si>
  <si>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</si>
  <si>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</si>
  <si>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</si>
  <si>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</si>
  <si>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</si>
  <si>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</si>
  <si>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</si>
  <si>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</si>
  <si>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ВСЕГО РАСХОДОВ</t>
  </si>
  <si>
    <t>Код источника финансирования по бюджетной классификации</t>
  </si>
  <si>
    <t>000 0105 0000 00 0000 000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</si>
  <si>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</si>
  <si>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</si>
  <si>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</si>
  <si>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</si>
  <si>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</si>
  <si>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</si>
  <si>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</si>
  <si>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</si>
  <si>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</si>
  <si>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</si>
  <si>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</si>
  <si>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</si>
  <si>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</si>
  <si>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</si>
  <si>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</si>
  <si>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</si>
  <si>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муниципальных районов</t>
  </si>
  <si>
    <t>НАЛОГИ НА ИМУЩЕСТВО</t>
  </si>
  <si>
    <t>000 106 00000 00 0000 000</t>
  </si>
  <si>
    <t>Налог на имущество физических лиц</t>
  </si>
  <si>
    <t>000 106 01000 01 0000 110</t>
  </si>
  <si>
    <t>000 106 01030 10 0000 110</t>
  </si>
  <si>
    <t>Налог на имущество физических лиц, взимемый по ставкам, применяемым к объектам налогообложения, расположенным в границах поселений</t>
  </si>
  <si>
    <t>Земельный налог</t>
  </si>
  <si>
    <t>000 106 06000 00 0000 110</t>
  </si>
  <si>
    <t>Земельный налог с организаций, обладающих земельным участком, расположенным в границах сельских поселений</t>
  </si>
  <si>
    <t>000 106 06033 10 1000 110</t>
  </si>
  <si>
    <t>Земельный налог с физических лиц, обладающих земельным участком, расположенным в границах сельских поселений</t>
  </si>
  <si>
    <t>000 106 06043 10 1000 110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</si>
  <si>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законодательными актами Российской Федерации на совершение нотариальных действий</t>
  </si>
  <si>
    <t>000 108 04020 01 1000 110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</si>
  <si>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</si>
  <si>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</si>
  <si>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</si>
  <si>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Денежные взыскания (штрафы) установленные законом Российской Федерации за несоблюдение муниципальных правовых актов, зачисляемые в бюджеты поселений</t>
  </si>
  <si>
    <t>000 116 51040 02 0000 140</t>
  </si>
  <si>
    <t>Дотации бюджетам субъектов Российской Федерации и муниципальных образований</t>
  </si>
  <si>
    <t>Дотации бюджетам поселений на выравнивание 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</si>
  <si>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</si>
  <si>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000 202 35118 10 0000 151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</si>
  <si>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</si>
  <si>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000 202 45160 10 0000 151</t>
  </si>
  <si>
    <t>000 117 14030 10 0000 180</t>
  </si>
  <si>
    <t>СРЕДСТВА САМООБЛОЖЕНИЯ ГРАЖДАН СЕЛЬСКОГО ПОСЕЛЕНИЯ</t>
  </si>
  <si>
    <t>Общегосударственные вопросы</t>
  </si>
  <si>
    <t>99 0 00 0203 0</t>
  </si>
  <si>
    <t>Расходы на выплату персоналу в целях обеспечения выполнения функций государственными(муниципальными ) органами ,казенными учреждениями, органами управления государственными внебюджетными фондами</t>
  </si>
  <si>
    <t>Обеспечение проведение выборов и референдумов</t>
  </si>
  <si>
    <t>Проведение выборов и референдумов</t>
  </si>
  <si>
    <t>99 0 00 0200 0</t>
  </si>
  <si>
    <t>Выполнение органами местного самоуправления</t>
  </si>
  <si>
    <t>99 0 00 0215 0</t>
  </si>
  <si>
    <t>Руководство и управление в сфере установленных функций</t>
  </si>
  <si>
    <t>99 0 00 0204 0</t>
  </si>
  <si>
    <t>Расходы на выплату персоналу в целях обеспечения выполнения функций государственными(муниципальными ) органами ,казенными учреждениями,органами управления государственными внебюджетными фондами</t>
  </si>
  <si>
    <t>Закупка товаров,работ и услуг для государственных и муниципальных нужд</t>
  </si>
  <si>
    <t>Иные бюджетные ассигнования</t>
  </si>
  <si>
    <t>Обеспечение деятельности централизованных бухгалтерий</t>
  </si>
  <si>
    <t>99 0 00 2990 0</t>
  </si>
  <si>
    <t>Национальная оборона</t>
  </si>
  <si>
    <t>Осуществление первичного воинского учета на территориях,где отсутствуют военные комиссариаты</t>
  </si>
  <si>
    <t>99 0 00 5118 0</t>
  </si>
  <si>
    <t>Национальная экономика</t>
  </si>
  <si>
    <t>Дорожное хозяйство</t>
  </si>
  <si>
    <t>Строительство, содержание и ремонт автомобильных дорог и инженерных сооружений на них в границах поселений в рамках благоустройства</t>
  </si>
  <si>
    <t>Б1 0 00 7802 0</t>
  </si>
  <si>
    <t>Жилищно-коммунальное хозяйство</t>
  </si>
  <si>
    <t>Мероприятия по благоустройству</t>
  </si>
  <si>
    <t>Б1 0 00 0000 0</t>
  </si>
  <si>
    <t>Уличное освещение</t>
  </si>
  <si>
    <t>Б1 0 00 7801 0</t>
  </si>
  <si>
    <t>Организация и содержание мест захоронения</t>
  </si>
  <si>
    <t>Б1 0 00 7804 0</t>
  </si>
  <si>
    <t>Закупка товаров, работ и услуг для государственных и муниципальных нужд</t>
  </si>
  <si>
    <t>Прочие мероприятия по благоустройству</t>
  </si>
  <si>
    <t>Б1 0 00 7805 0</t>
  </si>
  <si>
    <t>Выполнение функции органами местного самоуправлении</t>
  </si>
  <si>
    <t>08 4 01 4409 1</t>
  </si>
  <si>
    <t>Налог на имущество и земельный налог</t>
  </si>
  <si>
    <t>99 0 00 0295 0</t>
  </si>
  <si>
    <r>
      <t>Культура и кинематография</t>
    </r>
    <r>
      <rPr>
        <sz val="11"/>
        <rFont val="Times New Roman"/>
        <family val="1"/>
      </rPr>
      <t xml:space="preserve"> </t>
    </r>
  </si>
  <si>
    <t>Приложение №3</t>
  </si>
  <si>
    <t>000 0105 0201 10 0000 510</t>
  </si>
  <si>
    <t>000 0105 0201 10 0000 610</t>
  </si>
  <si>
    <t>Приложение 5</t>
  </si>
  <si>
    <t xml:space="preserve">района Республики Татарстан по разделам и подразделам классификации расходов за </t>
  </si>
  <si>
    <t>Доходы, поступающие в порядке возмещения расходов, понесенных в связи с эксплуатацией имущество сельских поселений</t>
  </si>
  <si>
    <t>000 113 02000 00 0000 130</t>
  </si>
  <si>
    <t>000 113 002065100000130</t>
  </si>
  <si>
    <t>Дрожжановского муниципального района Республики Татарстан по кодам</t>
  </si>
  <si>
    <t>Приложение 6</t>
  </si>
  <si>
    <t xml:space="preserve">к решению Совета </t>
  </si>
  <si>
    <t>Межбюджетные трансферты, передаваемые бюджетам поселений</t>
  </si>
  <si>
    <t>из бюджета муниципального образования Дрожжановский муниципальный район</t>
  </si>
  <si>
    <t>Наименование муниципального образования, вид расходов</t>
  </si>
  <si>
    <t>Межбюджетные трансферты, передаваемые бюджетам поселений (сумма)</t>
  </si>
  <si>
    <t>из бюджета Дрожжановского муниципального района в том числе:</t>
  </si>
  <si>
    <t>ремонт дорожно-уличной сети</t>
  </si>
  <si>
    <t>благоустройство кладбищ</t>
  </si>
  <si>
    <t>ремонт родника</t>
  </si>
  <si>
    <t xml:space="preserve">ремонт обелиска </t>
  </si>
  <si>
    <t xml:space="preserve"> на решение вопросов местного значения, осуществляемое с привлечением средств самообложения граждан (из них):</t>
  </si>
  <si>
    <t>0</t>
  </si>
  <si>
    <t xml:space="preserve">Субвенции бюджетам сельских поселений  на выполнение передаваемых полномочий субъектов Российской Федерации </t>
  </si>
  <si>
    <t>000 20230024100000 151</t>
  </si>
  <si>
    <t>Б100078050</t>
  </si>
  <si>
    <t>ассигнования</t>
  </si>
  <si>
    <t>Расходы на выплату персоналу казенных учреждений</t>
  </si>
  <si>
    <t>пенсионное обеспечение</t>
  </si>
  <si>
    <t xml:space="preserve">                                                     тыс.руб.</t>
  </si>
  <si>
    <t>Средства самообложения граждан,зачисляемые в бюджеты сельских поселений</t>
  </si>
  <si>
    <t>000 117 14030 10 0000 150</t>
  </si>
  <si>
    <t>000 202 16000 00 0000 151</t>
  </si>
  <si>
    <t>000 202 16001 00 0000 151</t>
  </si>
  <si>
    <t>000 202 16001 10 0000 151</t>
  </si>
  <si>
    <t>района от 03.09.2020 г.№65/1</t>
  </si>
  <si>
    <t>Прочие безвозмездные поступления от негосударственных организаций в бюджеты сельских поселений</t>
  </si>
  <si>
    <t>00020405099100000150</t>
  </si>
  <si>
    <t>Малоцильнинского  сельского поселения</t>
  </si>
  <si>
    <t>района от 03.09.2020 г.№59/2</t>
  </si>
  <si>
    <t xml:space="preserve">Доходы бюджета Малоцильнинского сельского поселения Дрожжановского муниципального района </t>
  </si>
  <si>
    <t>Малоцильнинского сельского поселения</t>
  </si>
  <si>
    <t>Доходы бюджета Малоцильнинского сельского поселения Дрожжановского муниципального района Республики Татарстан</t>
  </si>
  <si>
    <t>00011100000 00 0000 000</t>
  </si>
  <si>
    <t xml:space="preserve">Расходы бюджета Малоцильнинского сельского поселения Дрожжановского муниципального района </t>
  </si>
  <si>
    <t>06</t>
  </si>
  <si>
    <t>Водные ресурсы</t>
  </si>
  <si>
    <t xml:space="preserve">Расходы бюджета Малоцильнинского сельского поселения Дрожжановского муниципального </t>
  </si>
  <si>
    <t xml:space="preserve">Источники финансирования дефицита бюджета Малоцильнинского сельского поселения </t>
  </si>
  <si>
    <t>от 03.09.2020 г.№59/2</t>
  </si>
  <si>
    <t>государственного управления, относящихся к доходам бюджета за 3 квартал  2020 год</t>
  </si>
  <si>
    <t>за 3 кв.2020 год.</t>
  </si>
  <si>
    <t xml:space="preserve"> материальное поощрение глав сельских поселений по итогам работы за I -3 квартал 2020г.</t>
  </si>
  <si>
    <t>Республики Татарстан по ведомственной структуре расходов бюджета  за 3 квартал 2020 год</t>
  </si>
  <si>
    <t>по кодам классификации доходов бюджета за 3 квартал 2020 год</t>
  </si>
  <si>
    <t>3 кв.2020 год</t>
  </si>
  <si>
    <t>классификации источников финансирования дефицита бюджетов за 3 кв.2020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</si>
</sst>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"/>
    <numFmt numFmtId="181" formatCode="[$-FC19]d\ mmmm\ yyyy\ &quot;г.&quot;"/>
    <numFmt numFmtId="182" formatCode="#,##0.00&quot;р.&quot;"/>
    <numFmt numFmtId="183" formatCode="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1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2" xfId="0" applyNumberFormat="1" applyFont="1" applyBorder="1" applyAlignment="1">
      <alignment horizontal="left" vertical="center" wrapText="1" shrinkToFit="1"/>
    </xf>
    <xf numFmtId="49" fontId="3" fillId="0" borderId="2" xfId="0" applyNumberFormat="1" applyFont="1" applyBorder="1" applyAlignment="1">
      <alignment horizontal="left" vertical="center" shrinkToFit="1"/>
    </xf>
    <xf numFmtId="4" fontId="3" fillId="0" borderId="2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shrinkToFit="1"/>
    </xf>
    <xf numFmtId="0" fontId="3" fillId="0" borderId="0" xfId="0" applyFont="1" applyAlignment="1">
      <alignment shrinkToFit="1"/>
    </xf>
    <xf numFmtId="0" fontId="2" fillId="0" borderId="2" xfId="0" applyNumberFormat="1" applyFont="1" applyBorder="1" applyAlignment="1">
      <alignment horizontal="left" vertical="center" wrapText="1" shrinkToFit="1"/>
    </xf>
    <xf numFmtId="49" fontId="2" fillId="0" borderId="2" xfId="0" applyNumberFormat="1" applyFont="1" applyBorder="1" applyAlignment="1">
      <alignment horizontal="left" vertical="center" shrinkToFit="1"/>
    </xf>
    <xf numFmtId="4" fontId="2" fillId="0" borderId="2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shrinkToFit="1"/>
    </xf>
    <xf numFmtId="0" fontId="2" fillId="0" borderId="0" xfId="0" applyFont="1" applyAlignment="1">
      <alignment shrinkToFi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83" fontId="3" fillId="0" borderId="2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183" fontId="2" fillId="0" borderId="2" xfId="0" applyNumberFormat="1" applyFont="1" applyBorder="1" applyAlignment="1">
      <alignment horizontal="center" vertical="center" shrinkToFit="1"/>
    </xf>
    <xf numFmtId="0" fontId="2" fillId="0" borderId="0" xfId="168" applyFont="1" applyAlignment="1">
      <alignment horizontal="center"/>
      <protection/>
    </xf>
    <xf numFmtId="0" fontId="2" fillId="0" borderId="0" xfId="168" applyFont="1" applyAlignment="1">
      <alignment/>
      <protection/>
    </xf>
    <xf numFmtId="0" fontId="3" fillId="0" borderId="0" xfId="168" applyFont="1" applyAlignment="1">
      <alignment horizontal="left"/>
      <protection/>
    </xf>
    <xf numFmtId="0" fontId="3" fillId="0" borderId="0" xfId="168" applyFont="1" applyAlignment="1">
      <alignment horizontal="center"/>
      <protection/>
    </xf>
    <xf numFmtId="22" fontId="3" fillId="0" borderId="0" xfId="168" applyNumberFormat="1" applyFont="1" applyAlignment="1">
      <alignment horizontal="center"/>
      <protection/>
    </xf>
    <xf numFmtId="0" fontId="2" fillId="0" borderId="0" xfId="168" applyFont="1" applyAlignment="1">
      <alignment wrapText="1"/>
      <protection/>
    </xf>
    <xf numFmtId="0" fontId="2" fillId="0" borderId="0" xfId="168" applyFont="1" applyAlignment="1">
      <alignment horizontal="center" wrapText="1"/>
      <protection/>
    </xf>
    <xf numFmtId="49" fontId="3" fillId="0" borderId="2" xfId="168" applyNumberFormat="1" applyFont="1" applyBorder="1" applyAlignment="1">
      <alignment horizontal="center" vertical="center" wrapText="1"/>
      <protection/>
    </xf>
    <xf numFmtId="49" fontId="3" fillId="0" borderId="2" xfId="168" applyNumberFormat="1" applyFont="1" applyBorder="1" applyAlignment="1">
      <alignment horizontal="left" vertical="center" wrapText="1"/>
      <protection/>
    </xf>
    <xf numFmtId="4" fontId="3" fillId="0" borderId="2" xfId="169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center"/>
    </xf>
    <xf numFmtId="0" fontId="3" fillId="0" borderId="2" xfId="0" applyNumberFormat="1" applyFont="1" applyBorder="1" applyAlignment="1">
      <alignment horizontal="left" vertical="center" wrapText="1" indent="1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4" fontId="3" fillId="0" borderId="2" xfId="0" applyNumberFormat="1" applyFont="1" applyBorder="1" applyAlignment="1">
      <alignment horizontal="center" shrinkToFit="1"/>
    </xf>
    <xf numFmtId="0" fontId="2" fillId="0" borderId="2" xfId="0" applyNumberFormat="1" applyFont="1" applyBorder="1" applyAlignment="1">
      <alignment horizontal="left" vertical="center" wrapText="1" inden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4" fontId="2" fillId="0" borderId="2" xfId="0" applyNumberFormat="1" applyFont="1" applyBorder="1" applyAlignment="1">
      <alignment horizontal="center" shrinkToFit="1"/>
    </xf>
    <xf numFmtId="49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" fontId="3" fillId="0" borderId="2" xfId="0" applyNumberFormat="1" applyFont="1" applyBorder="1" applyAlignment="1">
      <alignment horizontal="right" shrinkToFit="1"/>
    </xf>
    <xf numFmtId="4" fontId="2" fillId="0" borderId="2" xfId="0" applyNumberFormat="1" applyFont="1" applyBorder="1" applyAlignment="1">
      <alignment horizontal="right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justify" vertical="center"/>
    </xf>
    <xf numFmtId="0" fontId="0" fillId="0" borderId="0" xfId="0" applyFont="1" applyAlignment="1">
      <alignment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168" applyFont="1" applyBorder="1" applyAlignment="1">
      <alignment horizontal="left"/>
      <protection/>
    </xf>
    <xf numFmtId="0" fontId="3" fillId="0" borderId="0" xfId="168" applyFont="1" applyAlignment="1">
      <alignment horizontal="left" vertical="top" wrapText="1"/>
      <protection/>
    </xf>
    <xf numFmtId="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center"/>
    </xf>
  </cellXfs>
  <cellStyles count="184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4" xfId="108"/>
    <cellStyle name="Акцент2" xfId="109"/>
    <cellStyle name="Акцент2 2" xfId="110"/>
    <cellStyle name="Акцент2 3" xfId="111"/>
    <cellStyle name="Акцент2 4" xfId="112"/>
    <cellStyle name="Акцент3" xfId="113"/>
    <cellStyle name="Акцент3 2" xfId="114"/>
    <cellStyle name="Акцент3 3" xfId="115"/>
    <cellStyle name="Акцент3 4" xfId="116"/>
    <cellStyle name="Акцент4" xfId="117"/>
    <cellStyle name="Акцент4 2" xfId="118"/>
    <cellStyle name="Акцент4 3" xfId="119"/>
    <cellStyle name="Акцент4 4" xfId="120"/>
    <cellStyle name="Акцент5" xfId="121"/>
    <cellStyle name="Акцент5 2" xfId="122"/>
    <cellStyle name="Акцент5 3" xfId="123"/>
    <cellStyle name="Акцент5 4" xfId="124"/>
    <cellStyle name="Акцент6" xfId="125"/>
    <cellStyle name="Акцент6 2" xfId="126"/>
    <cellStyle name="Акцент6 3" xfId="127"/>
    <cellStyle name="Акцент6 4" xfId="128"/>
    <cellStyle name="Ввод " xfId="129"/>
    <cellStyle name="Ввод  2" xfId="130"/>
    <cellStyle name="Ввод  3" xfId="131"/>
    <cellStyle name="Ввод  4" xfId="132"/>
    <cellStyle name="Вывод" xfId="133"/>
    <cellStyle name="Вывод 2" xfId="134"/>
    <cellStyle name="Вывод 3" xfId="135"/>
    <cellStyle name="Вывод 4" xfId="136"/>
    <cellStyle name="Вычисление" xfId="137"/>
    <cellStyle name="Вычисление 2" xfId="138"/>
    <cellStyle name="Вычисление 3" xfId="139"/>
    <cellStyle name="Вычисление 4" xfId="140"/>
    <cellStyle name="Hyperlink" xfId="141"/>
    <cellStyle name="Currency" xfId="142"/>
    <cellStyle name="Currency [0]" xfId="143"/>
    <cellStyle name="Заголовок 1" xfId="144"/>
    <cellStyle name="Заголовок 2" xfId="145"/>
    <cellStyle name="Заголовок 2 2" xfId="146"/>
    <cellStyle name="Заголовок 2 3" xfId="147"/>
    <cellStyle name="Заголовок 2 4" xfId="148"/>
    <cellStyle name="Заголовок 3" xfId="149"/>
    <cellStyle name="Заголовок 4" xfId="150"/>
    <cellStyle name="Итог" xfId="151"/>
    <cellStyle name="Итог 2" xfId="152"/>
    <cellStyle name="Итог 3" xfId="153"/>
    <cellStyle name="Итог 4" xfId="154"/>
    <cellStyle name="Контрольная ячейка" xfId="155"/>
    <cellStyle name="Контрольная ячейка 2" xfId="156"/>
    <cellStyle name="Контрольная ячейка 3" xfId="157"/>
    <cellStyle name="Контрольная ячейка 4" xfId="158"/>
    <cellStyle name="Название" xfId="159"/>
    <cellStyle name="Нейтральный" xfId="160"/>
    <cellStyle name="Нейтральный 2" xfId="161"/>
    <cellStyle name="Нейтральный 3" xfId="162"/>
    <cellStyle name="Нейтральный 4" xfId="163"/>
    <cellStyle name="Обычный 2" xfId="164"/>
    <cellStyle name="Обычный 2 2" xfId="165"/>
    <cellStyle name="Обычный 3" xfId="166"/>
    <cellStyle name="Обычный 4" xfId="167"/>
    <cellStyle name="Обычный_Лист1" xfId="168"/>
    <cellStyle name="Обычный_Лист1_1" xfId="169"/>
    <cellStyle name="Followed Hyperlink" xfId="170"/>
    <cellStyle name="Плохой" xfId="171"/>
    <cellStyle name="Плохой 2" xfId="172"/>
    <cellStyle name="Плохой 3" xfId="173"/>
    <cellStyle name="Плохой 4" xfId="174"/>
    <cellStyle name="Пояснение" xfId="175"/>
    <cellStyle name="Пояснение 2" xfId="176"/>
    <cellStyle name="Пояснение 3" xfId="177"/>
    <cellStyle name="Пояснение 4" xfId="178"/>
    <cellStyle name="Примечание" xfId="179"/>
    <cellStyle name="Примечание 2" xfId="180"/>
    <cellStyle name="Примечание 3" xfId="181"/>
    <cellStyle name="Примечание 4" xfId="182"/>
    <cellStyle name="Percent" xfId="183"/>
    <cellStyle name="Связанная ячейка" xfId="184"/>
    <cellStyle name="Связанная ячейка 2" xfId="185"/>
    <cellStyle name="Связанная ячейка 3" xfId="186"/>
    <cellStyle name="Связанная ячейка 4" xfId="187"/>
    <cellStyle name="Текст предупреждения" xfId="188"/>
    <cellStyle name="Текст предупреждения 2" xfId="189"/>
    <cellStyle name="Текст предупреждения 3" xfId="190"/>
    <cellStyle name="Текст предупреждения 4" xfId="191"/>
    <cellStyle name="Comma" xfId="192"/>
    <cellStyle name="Comma [0]" xfId="193"/>
    <cellStyle name="Хороший" xfId="194"/>
    <cellStyle name="Хороший 2" xfId="195"/>
    <cellStyle name="Хороший 3" xfId="196"/>
    <cellStyle name="Хороший 4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49">
      <selection activeCell="D16" sqref="D16"/>
    </sheetView>
  </sheetViews>
  <sheetFormatPr defaultColWidth="9.00390625" defaultRowHeight="12.75"/>
  <cols>
    <col min="1" max="1" width="37.875" style="1" customWidth="1"/>
    <col min="2" max="2" width="20.75390625" style="5" customWidth="1"/>
    <col min="3" max="3" width="18.875" style="4" customWidth="1"/>
    <col min="4" max="4" width="21.25390625" style="4" customWidth="1"/>
    <col min="5" max="6" width="9.125" style="1" customWidth="1"/>
    <col min="7" max="7" width="136.125" style="1" hidden="1" customWidth="1"/>
    <col min="8" max="16384" width="9.125" style="1" customWidth="1"/>
  </cols>
  <sheetData>
    <row r="1" spans="2:4" ht="27" customHeight="1">
      <c r="B1" s="86"/>
      <c r="C1" s="86"/>
      <c r="D1" s="2" t="s">
        <v>29</v>
      </c>
    </row>
    <row r="2" spans="1:4" ht="15.75" customHeight="1">
      <c r="A2" s="3"/>
      <c r="B2" s="7"/>
      <c r="C2" s="91" t="s">
        <v>30</v>
      </c>
      <c r="D2" s="91"/>
    </row>
    <row r="3" spans="3:4" ht="13.5" customHeight="1">
      <c r="C3" s="87" t="s">
        <v>195</v>
      </c>
      <c r="D3" s="87"/>
    </row>
    <row r="4" spans="1:4" ht="15">
      <c r="A4" s="5"/>
      <c r="C4" s="91" t="s">
        <v>34</v>
      </c>
      <c r="D4" s="91"/>
    </row>
    <row r="5" spans="1:4" ht="15" customHeight="1">
      <c r="A5" s="7"/>
      <c r="C5" s="5" t="s">
        <v>196</v>
      </c>
      <c r="D5" s="6"/>
    </row>
    <row r="6" spans="1:4" ht="11.25" customHeight="1">
      <c r="A6" s="7"/>
      <c r="D6" s="6"/>
    </row>
    <row r="7" spans="1:4" ht="15">
      <c r="A7" s="87" t="s">
        <v>197</v>
      </c>
      <c r="B7" s="88"/>
      <c r="C7" s="88"/>
      <c r="D7" s="88"/>
    </row>
    <row r="8" spans="1:4" ht="15">
      <c r="A8" s="1" t="s">
        <v>35</v>
      </c>
      <c r="B8" s="8"/>
      <c r="C8" s="6"/>
      <c r="D8" s="6"/>
    </row>
    <row r="9" spans="1:4" ht="15">
      <c r="A9" s="1" t="s">
        <v>207</v>
      </c>
      <c r="B9" s="8"/>
      <c r="C9" s="6"/>
      <c r="D9" s="6"/>
    </row>
    <row r="10" ht="12" customHeight="1"/>
    <row r="11" spans="1:4" ht="15">
      <c r="A11" s="9"/>
      <c r="B11" s="10"/>
      <c r="C11" s="11"/>
      <c r="D11" s="12" t="s">
        <v>31</v>
      </c>
    </row>
    <row r="12" spans="1:4" ht="12.75" customHeight="1">
      <c r="A12" s="89" t="s">
        <v>3</v>
      </c>
      <c r="B12" s="90" t="s">
        <v>7</v>
      </c>
      <c r="C12" s="84" t="s">
        <v>32</v>
      </c>
      <c r="D12" s="84" t="s">
        <v>5</v>
      </c>
    </row>
    <row r="13" spans="1:4" ht="15">
      <c r="A13" s="89"/>
      <c r="B13" s="90"/>
      <c r="C13" s="85"/>
      <c r="D13" s="85"/>
    </row>
    <row r="14" spans="1:4" ht="15">
      <c r="A14" s="13">
        <v>1</v>
      </c>
      <c r="B14" s="14" t="s">
        <v>33</v>
      </c>
      <c r="C14" s="14" t="s">
        <v>9</v>
      </c>
      <c r="D14" s="15">
        <v>4</v>
      </c>
    </row>
    <row r="15" spans="1:4" s="19" customFormat="1" ht="17.25" customHeight="1">
      <c r="A15" s="16" t="s">
        <v>4</v>
      </c>
      <c r="B15" s="17" t="s">
        <v>6</v>
      </c>
      <c r="C15" s="18">
        <v>8805583</v>
      </c>
      <c r="D15" s="18">
        <v>3419855.39</v>
      </c>
    </row>
    <row r="16" spans="1:5" s="24" customFormat="1" ht="28.5">
      <c r="A16" s="20" t="s">
        <v>0</v>
      </c>
      <c r="B16" s="21" t="s">
        <v>10</v>
      </c>
      <c r="C16" s="22">
        <f>C17+C19+C21+C27+C29+C32+C35+C37</f>
        <v>1881500</v>
      </c>
      <c r="D16" s="22">
        <v>1378610.08</v>
      </c>
      <c r="E16" s="23"/>
    </row>
    <row r="17" spans="1:5" s="24" customFormat="1" ht="28.5">
      <c r="A17" s="20" t="s">
        <v>1</v>
      </c>
      <c r="B17" s="21" t="s">
        <v>11</v>
      </c>
      <c r="C17" s="22">
        <v>370000</v>
      </c>
      <c r="D17" s="22">
        <v>298117.35</v>
      </c>
      <c r="E17" s="23"/>
    </row>
    <row r="18" spans="1:5" s="29" customFormat="1" ht="15">
      <c r="A18" s="25" t="s">
        <v>2</v>
      </c>
      <c r="B18" s="26" t="s">
        <v>12</v>
      </c>
      <c r="C18" s="27">
        <v>370000</v>
      </c>
      <c r="D18" s="27">
        <v>298117.35</v>
      </c>
      <c r="E18" s="28"/>
    </row>
    <row r="19" spans="1:5" s="24" customFormat="1" ht="28.5">
      <c r="A19" s="20" t="s">
        <v>8</v>
      </c>
      <c r="B19" s="21" t="s">
        <v>14</v>
      </c>
      <c r="C19" s="22">
        <v>265000</v>
      </c>
      <c r="D19" s="22">
        <v>393035</v>
      </c>
      <c r="E19" s="23"/>
    </row>
    <row r="20" spans="1:5" s="29" customFormat="1" ht="15">
      <c r="A20" s="25" t="s">
        <v>13</v>
      </c>
      <c r="B20" s="26" t="s">
        <v>16</v>
      </c>
      <c r="C20" s="27">
        <v>265000</v>
      </c>
      <c r="D20" s="27">
        <v>393035</v>
      </c>
      <c r="E20" s="28"/>
    </row>
    <row r="21" spans="1:5" s="24" customFormat="1" ht="14.25">
      <c r="A21" s="20" t="s">
        <v>94</v>
      </c>
      <c r="B21" s="21" t="s">
        <v>95</v>
      </c>
      <c r="C21" s="22">
        <v>665000</v>
      </c>
      <c r="D21" s="22">
        <f>D23+D24</f>
        <v>246689.38999999998</v>
      </c>
      <c r="E21" s="23"/>
    </row>
    <row r="22" spans="1:5" s="29" customFormat="1" ht="15">
      <c r="A22" s="25" t="s">
        <v>96</v>
      </c>
      <c r="B22" s="26" t="s">
        <v>97</v>
      </c>
      <c r="C22" s="27">
        <v>105000</v>
      </c>
      <c r="D22" s="27">
        <v>4088.65</v>
      </c>
      <c r="E22" s="28"/>
    </row>
    <row r="23" spans="1:5" s="29" customFormat="1" ht="60">
      <c r="A23" s="25" t="s">
        <v>99</v>
      </c>
      <c r="B23" s="26" t="s">
        <v>98</v>
      </c>
      <c r="C23" s="27">
        <v>105000</v>
      </c>
      <c r="D23" s="27">
        <v>4088.65</v>
      </c>
      <c r="E23" s="28"/>
    </row>
    <row r="24" spans="1:5" s="29" customFormat="1" ht="15">
      <c r="A24" s="25" t="s">
        <v>100</v>
      </c>
      <c r="B24" s="26" t="s">
        <v>101</v>
      </c>
      <c r="C24" s="27">
        <v>560000</v>
      </c>
      <c r="D24" s="27">
        <v>242600.74</v>
      </c>
      <c r="E24" s="28"/>
    </row>
    <row r="25" spans="1:5" s="29" customFormat="1" ht="60">
      <c r="A25" s="25" t="s">
        <v>102</v>
      </c>
      <c r="B25" s="26" t="s">
        <v>103</v>
      </c>
      <c r="C25" s="27">
        <v>140000</v>
      </c>
      <c r="D25" s="27">
        <v>223245.75</v>
      </c>
      <c r="E25" s="28"/>
    </row>
    <row r="26" spans="1:5" s="29" customFormat="1" ht="60">
      <c r="A26" s="25" t="s">
        <v>104</v>
      </c>
      <c r="B26" s="26" t="s">
        <v>105</v>
      </c>
      <c r="C26" s="27">
        <v>420000</v>
      </c>
      <c r="D26" s="27">
        <v>19354.99</v>
      </c>
      <c r="E26" s="28"/>
    </row>
    <row r="27" spans="1:5" s="24" customFormat="1" ht="28.5">
      <c r="A27" s="20" t="s">
        <v>15</v>
      </c>
      <c r="B27" s="21" t="s">
        <v>18</v>
      </c>
      <c r="C27" s="22">
        <v>6000</v>
      </c>
      <c r="D27" s="22">
        <v>3400</v>
      </c>
      <c r="E27" s="23"/>
    </row>
    <row r="28" spans="1:5" s="29" customFormat="1" ht="120">
      <c r="A28" s="25" t="s">
        <v>106</v>
      </c>
      <c r="B28" s="26" t="s">
        <v>107</v>
      </c>
      <c r="C28" s="27">
        <v>6000</v>
      </c>
      <c r="D28" s="27">
        <v>3400</v>
      </c>
      <c r="E28" s="28"/>
    </row>
    <row r="29" spans="1:5" s="24" customFormat="1" ht="85.5">
      <c r="A29" s="20" t="s">
        <v>17</v>
      </c>
      <c r="B29" s="21" t="s">
        <v>19</v>
      </c>
      <c r="C29" s="22">
        <v>17000</v>
      </c>
      <c r="D29" s="22">
        <v>8208</v>
      </c>
      <c r="E29" s="23"/>
    </row>
    <row r="30" spans="1:5" s="29" customFormat="1" ht="120">
      <c r="A30" s="25" t="s">
        <v>108</v>
      </c>
      <c r="B30" s="26" t="s">
        <v>20</v>
      </c>
      <c r="C30" s="27">
        <v>17000</v>
      </c>
      <c r="D30" s="27">
        <v>8208</v>
      </c>
      <c r="E30" s="28"/>
    </row>
    <row r="31" spans="1:5" s="29" customFormat="1" ht="105">
      <c r="A31" s="25" t="s">
        <v>110</v>
      </c>
      <c r="B31" s="26" t="s">
        <v>109</v>
      </c>
      <c r="C31" s="27">
        <v>17000</v>
      </c>
      <c r="D31" s="27">
        <v>12312</v>
      </c>
      <c r="E31" s="28"/>
    </row>
    <row r="32" spans="1:5" s="24" customFormat="1" ht="57">
      <c r="A32" s="20" t="s">
        <v>163</v>
      </c>
      <c r="B32" s="21" t="s">
        <v>21</v>
      </c>
      <c r="C32" s="22">
        <v>0</v>
      </c>
      <c r="D32" s="22">
        <v>0</v>
      </c>
      <c r="E32" s="23"/>
    </row>
    <row r="33" spans="1:5" s="29" customFormat="1" ht="60">
      <c r="A33" s="25" t="s">
        <v>163</v>
      </c>
      <c r="B33" s="26" t="s">
        <v>164</v>
      </c>
      <c r="C33" s="27">
        <v>0</v>
      </c>
      <c r="D33" s="27">
        <v>0</v>
      </c>
      <c r="E33" s="28"/>
    </row>
    <row r="34" spans="1:5" s="29" customFormat="1" ht="60">
      <c r="A34" s="25" t="s">
        <v>163</v>
      </c>
      <c r="B34" s="26" t="s">
        <v>165</v>
      </c>
      <c r="C34" s="27">
        <v>0</v>
      </c>
      <c r="D34" s="27">
        <v>0</v>
      </c>
      <c r="E34" s="28"/>
    </row>
    <row r="35" spans="1:5" s="24" customFormat="1" ht="28.5">
      <c r="A35" s="20" t="s">
        <v>22</v>
      </c>
      <c r="B35" s="21" t="s">
        <v>23</v>
      </c>
      <c r="C35" s="22">
        <v>2000</v>
      </c>
      <c r="D35" s="22">
        <v>0</v>
      </c>
      <c r="E35" s="23"/>
    </row>
    <row r="36" spans="1:5" s="29" customFormat="1" ht="75">
      <c r="A36" s="25" t="s">
        <v>111</v>
      </c>
      <c r="B36" s="26" t="s">
        <v>112</v>
      </c>
      <c r="C36" s="27">
        <v>2000</v>
      </c>
      <c r="D36" s="27">
        <v>0</v>
      </c>
      <c r="E36" s="28"/>
    </row>
    <row r="37" spans="1:5" s="29" customFormat="1" ht="42.75">
      <c r="A37" s="20" t="s">
        <v>187</v>
      </c>
      <c r="B37" s="21" t="s">
        <v>188</v>
      </c>
      <c r="C37" s="22">
        <v>556500</v>
      </c>
      <c r="D37" s="22">
        <v>556500</v>
      </c>
      <c r="E37" s="28"/>
    </row>
    <row r="38" spans="1:5" s="24" customFormat="1" ht="28.5">
      <c r="A38" s="20" t="s">
        <v>24</v>
      </c>
      <c r="B38" s="21" t="s">
        <v>27</v>
      </c>
      <c r="C38" s="22">
        <v>6924083</v>
      </c>
      <c r="D38" s="22">
        <v>1909801.65</v>
      </c>
      <c r="E38" s="23"/>
    </row>
    <row r="39" spans="1:5" s="24" customFormat="1" ht="71.25">
      <c r="A39" s="20" t="s">
        <v>25</v>
      </c>
      <c r="B39" s="21" t="s">
        <v>28</v>
      </c>
      <c r="C39" s="22">
        <v>6924083</v>
      </c>
      <c r="D39" s="22">
        <v>1909801.65</v>
      </c>
      <c r="E39" s="23"/>
    </row>
    <row r="40" spans="1:5" s="24" customFormat="1" ht="42.75">
      <c r="A40" s="20" t="s">
        <v>113</v>
      </c>
      <c r="B40" s="21" t="s">
        <v>189</v>
      </c>
      <c r="C40" s="22">
        <v>2082300</v>
      </c>
      <c r="D40" s="22">
        <v>1056496.65</v>
      </c>
      <c r="E40" s="23"/>
    </row>
    <row r="41" spans="1:5" s="29" customFormat="1" ht="30">
      <c r="A41" s="25" t="s">
        <v>26</v>
      </c>
      <c r="B41" s="26" t="s">
        <v>190</v>
      </c>
      <c r="C41" s="27">
        <v>2082300</v>
      </c>
      <c r="D41" s="27">
        <v>1056496.65</v>
      </c>
      <c r="E41" s="28"/>
    </row>
    <row r="42" spans="1:5" s="29" customFormat="1" ht="45">
      <c r="A42" s="25" t="s">
        <v>114</v>
      </c>
      <c r="B42" s="26" t="s">
        <v>191</v>
      </c>
      <c r="C42" s="27">
        <v>2082300</v>
      </c>
      <c r="D42" s="27">
        <v>1056496.65</v>
      </c>
      <c r="E42" s="28"/>
    </row>
    <row r="43" spans="1:5" s="29" customFormat="1" ht="60">
      <c r="A43" s="25" t="s">
        <v>115</v>
      </c>
      <c r="B43" s="26" t="s">
        <v>116</v>
      </c>
      <c r="C43" s="27">
        <v>92000</v>
      </c>
      <c r="D43" s="27">
        <v>69000</v>
      </c>
      <c r="E43" s="28"/>
    </row>
    <row r="44" spans="1:5" s="29" customFormat="1" ht="60">
      <c r="A44" s="25" t="s">
        <v>180</v>
      </c>
      <c r="B44" s="26" t="s">
        <v>181</v>
      </c>
      <c r="C44" s="27">
        <v>2000000</v>
      </c>
      <c r="D44" s="27">
        <v>0</v>
      </c>
      <c r="E44" s="28"/>
    </row>
    <row r="45" spans="1:5" s="29" customFormat="1" ht="45">
      <c r="A45" s="25" t="s">
        <v>193</v>
      </c>
      <c r="B45" s="26" t="s">
        <v>194</v>
      </c>
      <c r="C45" s="27">
        <v>300000</v>
      </c>
      <c r="D45" s="27">
        <v>300000</v>
      </c>
      <c r="E45" s="28"/>
    </row>
    <row r="46" spans="1:5" s="29" customFormat="1" ht="90">
      <c r="A46" s="25" t="s">
        <v>117</v>
      </c>
      <c r="B46" s="26" t="s">
        <v>118</v>
      </c>
      <c r="C46" s="27">
        <v>2449783</v>
      </c>
      <c r="D46" s="27">
        <v>484305</v>
      </c>
      <c r="E46" s="28"/>
    </row>
    <row r="47" spans="2:3" ht="15">
      <c r="B47" s="30"/>
      <c r="C47" s="31"/>
    </row>
  </sheetData>
  <sheetProtection/>
  <mergeCells count="9">
    <mergeCell ref="C12:C13"/>
    <mergeCell ref="D12:D13"/>
    <mergeCell ref="B1:C1"/>
    <mergeCell ref="A7:D7"/>
    <mergeCell ref="A12:A13"/>
    <mergeCell ref="B12:B13"/>
    <mergeCell ref="C2:D2"/>
    <mergeCell ref="C3:D3"/>
    <mergeCell ref="C4:D4"/>
  </mergeCells>
  <printOptions verticalCentered="1"/>
  <pageMargins left="0.7874015748031497" right="0.1968503937007874" top="0.5905511811023623" bottom="0.3937007874015748" header="0.1968503937007874" footer="0.1968503937007874"/>
  <pageSetup fitToHeight="1200" horizontalDpi="600" verticalDpi="600" orientation="portrait" paperSize="9" scale="75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26">
      <selection activeCell="A8" sqref="A8"/>
    </sheetView>
  </sheetViews>
  <sheetFormatPr defaultColWidth="9.00390625" defaultRowHeight="12.75"/>
  <cols>
    <col min="1" max="1" width="28.75390625" style="0" customWidth="1"/>
    <col min="2" max="2" width="26.875" style="0" customWidth="1"/>
    <col min="3" max="4" width="16.75390625" style="0" customWidth="1"/>
    <col min="5" max="5" width="18.125" style="0" customWidth="1"/>
  </cols>
  <sheetData>
    <row r="1" spans="1:5" ht="15">
      <c r="A1" s="32"/>
      <c r="B1" s="32"/>
      <c r="C1" s="86"/>
      <c r="D1" s="86"/>
      <c r="E1" s="2" t="s">
        <v>36</v>
      </c>
    </row>
    <row r="2" spans="1:5" ht="15">
      <c r="A2" s="33"/>
      <c r="B2" s="35"/>
      <c r="C2" s="7"/>
      <c r="D2" s="91" t="s">
        <v>30</v>
      </c>
      <c r="E2" s="91"/>
    </row>
    <row r="3" spans="1:5" ht="15">
      <c r="A3" s="36"/>
      <c r="B3" s="32"/>
      <c r="C3" s="5"/>
      <c r="D3" s="87" t="s">
        <v>198</v>
      </c>
      <c r="E3" s="87"/>
    </row>
    <row r="4" spans="1:5" ht="15">
      <c r="A4" s="32"/>
      <c r="B4" s="32"/>
      <c r="C4" s="5"/>
      <c r="D4" s="91" t="s">
        <v>34</v>
      </c>
      <c r="E4" s="91"/>
    </row>
    <row r="5" spans="1:5" ht="15">
      <c r="A5" s="36"/>
      <c r="B5" s="32"/>
      <c r="C5" s="5"/>
      <c r="D5" s="5" t="s">
        <v>196</v>
      </c>
      <c r="E5" s="6"/>
    </row>
    <row r="6" spans="1:5" ht="15">
      <c r="A6" s="32"/>
      <c r="B6" s="32"/>
      <c r="C6" s="34"/>
      <c r="D6" s="34"/>
      <c r="E6" s="34"/>
    </row>
    <row r="7" spans="1:5" ht="15">
      <c r="A7" s="32" t="s">
        <v>199</v>
      </c>
      <c r="B7" s="32"/>
      <c r="C7" s="34"/>
      <c r="D7" s="34"/>
      <c r="E7" s="34"/>
    </row>
    <row r="8" spans="1:5" ht="15">
      <c r="A8" s="32" t="s">
        <v>211</v>
      </c>
      <c r="B8" s="32"/>
      <c r="C8" s="34"/>
      <c r="D8" s="34"/>
      <c r="E8" s="34"/>
    </row>
    <row r="9" spans="1:5" ht="15">
      <c r="A9" s="32"/>
      <c r="B9" s="32"/>
      <c r="C9" s="34"/>
      <c r="D9" s="34"/>
      <c r="E9" s="34"/>
    </row>
    <row r="10" spans="1:5" ht="15">
      <c r="A10" s="94"/>
      <c r="B10" s="94"/>
      <c r="C10" s="94"/>
      <c r="D10" s="34"/>
      <c r="E10" s="34" t="s">
        <v>37</v>
      </c>
    </row>
    <row r="11" spans="1:5" ht="12.75">
      <c r="A11" s="89" t="s">
        <v>3</v>
      </c>
      <c r="B11" s="89" t="s">
        <v>7</v>
      </c>
      <c r="C11" s="84" t="s">
        <v>32</v>
      </c>
      <c r="D11" s="85" t="s">
        <v>5</v>
      </c>
      <c r="E11" s="92" t="s">
        <v>38</v>
      </c>
    </row>
    <row r="12" spans="1:5" ht="12.75">
      <c r="A12" s="89"/>
      <c r="B12" s="89"/>
      <c r="C12" s="85"/>
      <c r="D12" s="85"/>
      <c r="E12" s="93"/>
    </row>
    <row r="13" spans="1:5" ht="15">
      <c r="A13" s="13">
        <v>1</v>
      </c>
      <c r="B13" s="14" t="s">
        <v>33</v>
      </c>
      <c r="C13" s="14" t="s">
        <v>9</v>
      </c>
      <c r="D13" s="15">
        <v>4</v>
      </c>
      <c r="E13" s="14" t="s">
        <v>39</v>
      </c>
    </row>
    <row r="14" spans="1:5" ht="14.25">
      <c r="A14" s="16" t="s">
        <v>4</v>
      </c>
      <c r="B14" s="17" t="s">
        <v>6</v>
      </c>
      <c r="C14" s="18">
        <v>8805583</v>
      </c>
      <c r="D14" s="18">
        <v>3419855.39</v>
      </c>
      <c r="E14" s="37">
        <f>SUM(D14/C14*100)</f>
        <v>38.837353415441086</v>
      </c>
    </row>
    <row r="15" spans="1:5" ht="42.75">
      <c r="A15" s="20" t="s">
        <v>0</v>
      </c>
      <c r="B15" s="38" t="s">
        <v>10</v>
      </c>
      <c r="C15" s="22">
        <v>1881500</v>
      </c>
      <c r="D15" s="22">
        <v>1510053.74</v>
      </c>
      <c r="E15" s="37">
        <f>SUM(D15/C15*100)</f>
        <v>80.25797183098592</v>
      </c>
    </row>
    <row r="16" spans="1:5" ht="30">
      <c r="A16" s="25" t="s">
        <v>1</v>
      </c>
      <c r="B16" s="39" t="s">
        <v>11</v>
      </c>
      <c r="C16" s="27">
        <v>370000</v>
      </c>
      <c r="D16" s="27">
        <v>298117.35</v>
      </c>
      <c r="E16" s="40">
        <f>SUM(D16/C16*100)</f>
        <v>80.57225675675676</v>
      </c>
    </row>
    <row r="17" spans="1:5" ht="30">
      <c r="A17" s="25" t="s">
        <v>8</v>
      </c>
      <c r="B17" s="39" t="s">
        <v>14</v>
      </c>
      <c r="C17" s="27">
        <v>265000</v>
      </c>
      <c r="D17" s="27">
        <v>393035</v>
      </c>
      <c r="E17" s="40">
        <f aca="true" t="shared" si="0" ref="E17:E25">SUM(D17/C17*100)</f>
        <v>148.31509433962265</v>
      </c>
    </row>
    <row r="18" spans="1:5" ht="30">
      <c r="A18" s="25" t="s">
        <v>94</v>
      </c>
      <c r="B18" s="39" t="s">
        <v>95</v>
      </c>
      <c r="C18" s="27">
        <v>665000</v>
      </c>
      <c r="D18" s="27">
        <v>246689.39</v>
      </c>
      <c r="E18" s="40">
        <f t="shared" si="0"/>
        <v>37.09614887218045</v>
      </c>
    </row>
    <row r="19" spans="1:5" ht="30">
      <c r="A19" s="25" t="s">
        <v>15</v>
      </c>
      <c r="B19" s="39" t="s">
        <v>18</v>
      </c>
      <c r="C19" s="27">
        <v>6000</v>
      </c>
      <c r="D19" s="27">
        <v>3400</v>
      </c>
      <c r="E19" s="40">
        <f t="shared" si="0"/>
        <v>56.666666666666664</v>
      </c>
    </row>
    <row r="20" spans="1:5" ht="0.75" customHeight="1">
      <c r="A20" s="25" t="s">
        <v>17</v>
      </c>
      <c r="B20" s="39" t="s">
        <v>19</v>
      </c>
      <c r="C20" s="27">
        <v>0</v>
      </c>
      <c r="D20" s="27">
        <v>0</v>
      </c>
      <c r="E20" s="40" t="e">
        <f t="shared" si="0"/>
        <v>#DIV/0!</v>
      </c>
    </row>
    <row r="21" spans="1:5" ht="75" hidden="1">
      <c r="A21" s="25" t="s">
        <v>163</v>
      </c>
      <c r="B21" s="39" t="s">
        <v>21</v>
      </c>
      <c r="C21" s="27">
        <v>0</v>
      </c>
      <c r="D21" s="27">
        <v>0</v>
      </c>
      <c r="E21" s="40">
        <v>0</v>
      </c>
    </row>
    <row r="22" spans="1:5" ht="105">
      <c r="A22" s="25" t="s">
        <v>17</v>
      </c>
      <c r="B22" s="39" t="s">
        <v>200</v>
      </c>
      <c r="C22" s="27">
        <v>17000</v>
      </c>
      <c r="D22" s="27">
        <v>12312</v>
      </c>
      <c r="E22" s="40">
        <v>72.42</v>
      </c>
    </row>
    <row r="23" spans="1:5" ht="30">
      <c r="A23" s="25" t="s">
        <v>22</v>
      </c>
      <c r="B23" s="39" t="s">
        <v>23</v>
      </c>
      <c r="C23" s="27">
        <v>2000</v>
      </c>
      <c r="D23" s="27">
        <v>0</v>
      </c>
      <c r="E23" s="40">
        <f t="shared" si="0"/>
        <v>0</v>
      </c>
    </row>
    <row r="24" spans="1:5" ht="60">
      <c r="A24" s="25" t="s">
        <v>120</v>
      </c>
      <c r="B24" s="39" t="s">
        <v>119</v>
      </c>
      <c r="C24" s="27">
        <v>556500</v>
      </c>
      <c r="D24" s="27">
        <v>556500</v>
      </c>
      <c r="E24" s="40">
        <v>100</v>
      </c>
    </row>
    <row r="25" spans="1:5" ht="28.5">
      <c r="A25" s="20" t="s">
        <v>24</v>
      </c>
      <c r="B25" s="38" t="s">
        <v>27</v>
      </c>
      <c r="C25" s="22">
        <v>6924083</v>
      </c>
      <c r="D25" s="22">
        <v>1909801.65</v>
      </c>
      <c r="E25" s="37">
        <f t="shared" si="0"/>
        <v>27.582015553539723</v>
      </c>
    </row>
    <row r="26" spans="1:5" ht="90">
      <c r="A26" s="25" t="s">
        <v>25</v>
      </c>
      <c r="B26" s="39" t="s">
        <v>28</v>
      </c>
      <c r="C26" s="27">
        <v>6924083</v>
      </c>
      <c r="D26" s="27">
        <v>1909801.65</v>
      </c>
      <c r="E26" s="40">
        <f>SUM(D26/C26*100)</f>
        <v>27.582015553539723</v>
      </c>
    </row>
  </sheetData>
  <sheetProtection/>
  <mergeCells count="10">
    <mergeCell ref="C1:D1"/>
    <mergeCell ref="D2:E2"/>
    <mergeCell ref="D3:E3"/>
    <mergeCell ref="D4:E4"/>
    <mergeCell ref="E11:E12"/>
    <mergeCell ref="A10:C10"/>
    <mergeCell ref="A11:A12"/>
    <mergeCell ref="B11:B12"/>
    <mergeCell ref="C11:C12"/>
    <mergeCell ref="D11:D12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8" sqref="A8:F8"/>
    </sheetView>
  </sheetViews>
  <sheetFormatPr defaultColWidth="9.00390625" defaultRowHeight="12.75"/>
  <cols>
    <col min="1" max="1" width="24.625" style="0" customWidth="1"/>
    <col min="2" max="2" width="8.25390625" style="0" customWidth="1"/>
    <col min="3" max="3" width="8.00390625" style="0" customWidth="1"/>
    <col min="4" max="4" width="11.25390625" style="0" customWidth="1"/>
    <col min="5" max="5" width="14.625" style="0" customWidth="1"/>
    <col min="6" max="6" width="6.875" style="0" customWidth="1"/>
    <col min="7" max="7" width="14.875" style="0" customWidth="1"/>
    <col min="8" max="8" width="16.375" style="0" customWidth="1"/>
  </cols>
  <sheetData>
    <row r="1" spans="1:8" ht="15">
      <c r="A1" s="95"/>
      <c r="B1" s="95"/>
      <c r="C1" s="95"/>
      <c r="D1" s="95"/>
      <c r="E1" s="95"/>
      <c r="F1" s="95"/>
      <c r="G1" s="41"/>
      <c r="H1" s="41"/>
    </row>
    <row r="2" spans="1:8" ht="15">
      <c r="A2" s="95"/>
      <c r="B2" s="95"/>
      <c r="C2" s="95"/>
      <c r="D2" s="95"/>
      <c r="E2" s="95"/>
      <c r="F2" s="86"/>
      <c r="G2" s="86"/>
      <c r="H2" s="2" t="s">
        <v>158</v>
      </c>
    </row>
    <row r="3" spans="1:8" ht="15">
      <c r="A3" s="42"/>
      <c r="B3" s="42"/>
      <c r="C3" s="41"/>
      <c r="D3" s="41"/>
      <c r="E3" s="41"/>
      <c r="F3" s="7"/>
      <c r="G3" s="91" t="s">
        <v>30</v>
      </c>
      <c r="H3" s="91"/>
    </row>
    <row r="4" spans="1:8" ht="15">
      <c r="A4" s="43"/>
      <c r="B4" s="44"/>
      <c r="C4" s="44"/>
      <c r="D4" s="44"/>
      <c r="E4" s="44"/>
      <c r="F4" s="5"/>
      <c r="G4" s="87" t="s">
        <v>198</v>
      </c>
      <c r="H4" s="87"/>
    </row>
    <row r="5" spans="1:8" ht="15">
      <c r="A5" s="43"/>
      <c r="B5" s="44"/>
      <c r="C5" s="44"/>
      <c r="D5" s="45"/>
      <c r="E5" s="44"/>
      <c r="F5" s="5"/>
      <c r="G5" s="91" t="s">
        <v>34</v>
      </c>
      <c r="H5" s="91"/>
    </row>
    <row r="6" spans="1:8" ht="15">
      <c r="A6" s="42"/>
      <c r="B6" s="42"/>
      <c r="C6" s="41"/>
      <c r="D6" s="41"/>
      <c r="E6" s="41"/>
      <c r="F6" s="5"/>
      <c r="G6" s="5" t="s">
        <v>196</v>
      </c>
      <c r="H6" s="6"/>
    </row>
    <row r="7" spans="1:8" ht="14.25">
      <c r="A7" s="43" t="s">
        <v>201</v>
      </c>
      <c r="B7" s="44"/>
      <c r="C7" s="44"/>
      <c r="D7" s="45"/>
      <c r="E7" s="44"/>
      <c r="F7" s="45"/>
      <c r="G7" s="45"/>
      <c r="H7" s="44"/>
    </row>
    <row r="8" spans="1:8" ht="32.25" customHeight="1">
      <c r="A8" s="96" t="s">
        <v>210</v>
      </c>
      <c r="B8" s="96"/>
      <c r="C8" s="96"/>
      <c r="D8" s="96"/>
      <c r="E8" s="96"/>
      <c r="F8" s="96"/>
      <c r="G8" s="41"/>
      <c r="H8" s="41"/>
    </row>
    <row r="9" spans="1:8" ht="15">
      <c r="A9" s="46"/>
      <c r="B9" s="46"/>
      <c r="C9" s="47"/>
      <c r="D9" s="47"/>
      <c r="E9" s="47"/>
      <c r="F9" s="46"/>
      <c r="G9" s="47"/>
      <c r="H9" s="41" t="s">
        <v>40</v>
      </c>
    </row>
    <row r="10" spans="1:8" ht="28.5">
      <c r="A10" s="48" t="s">
        <v>41</v>
      </c>
      <c r="B10" s="48" t="s">
        <v>42</v>
      </c>
      <c r="C10" s="48" t="s">
        <v>43</v>
      </c>
      <c r="D10" s="48" t="s">
        <v>44</v>
      </c>
      <c r="E10" s="48" t="s">
        <v>45</v>
      </c>
      <c r="F10" s="48" t="s">
        <v>46</v>
      </c>
      <c r="G10" s="48" t="s">
        <v>32</v>
      </c>
      <c r="H10" s="48" t="s">
        <v>5</v>
      </c>
    </row>
    <row r="11" spans="1:8" ht="28.5">
      <c r="A11" s="67" t="s">
        <v>121</v>
      </c>
      <c r="B11" s="64">
        <v>908</v>
      </c>
      <c r="C11" s="58" t="s">
        <v>48</v>
      </c>
      <c r="D11" s="74"/>
      <c r="E11" s="65"/>
      <c r="F11" s="65"/>
      <c r="G11" s="69">
        <v>1437112</v>
      </c>
      <c r="H11" s="69">
        <v>697412.18</v>
      </c>
    </row>
    <row r="12" spans="1:8" ht="30">
      <c r="A12" s="66" t="s">
        <v>47</v>
      </c>
      <c r="B12" s="15">
        <v>908</v>
      </c>
      <c r="C12" s="14" t="s">
        <v>48</v>
      </c>
      <c r="D12" s="14" t="s">
        <v>49</v>
      </c>
      <c r="E12" s="15" t="s">
        <v>122</v>
      </c>
      <c r="F12" s="65"/>
      <c r="G12" s="69">
        <v>517812</v>
      </c>
      <c r="H12" s="69">
        <v>270244.57</v>
      </c>
    </row>
    <row r="13" spans="1:8" ht="180">
      <c r="A13" s="66" t="s">
        <v>123</v>
      </c>
      <c r="B13" s="15">
        <v>908</v>
      </c>
      <c r="C13" s="14" t="s">
        <v>48</v>
      </c>
      <c r="D13" s="14" t="s">
        <v>49</v>
      </c>
      <c r="E13" s="15" t="s">
        <v>122</v>
      </c>
      <c r="F13" s="15">
        <v>100</v>
      </c>
      <c r="G13" s="68">
        <v>517812</v>
      </c>
      <c r="H13" s="68">
        <v>270244.57</v>
      </c>
    </row>
    <row r="14" spans="1:8" ht="42.75" hidden="1">
      <c r="A14" s="67" t="s">
        <v>124</v>
      </c>
      <c r="B14" s="15">
        <v>905</v>
      </c>
      <c r="C14" s="58" t="s">
        <v>48</v>
      </c>
      <c r="D14" s="58" t="s">
        <v>53</v>
      </c>
      <c r="E14" s="65"/>
      <c r="F14" s="65"/>
      <c r="G14" s="69">
        <v>0</v>
      </c>
      <c r="H14" s="69">
        <v>0</v>
      </c>
    </row>
    <row r="15" spans="1:8" ht="30" hidden="1">
      <c r="A15" s="66" t="s">
        <v>125</v>
      </c>
      <c r="B15" s="15">
        <v>905</v>
      </c>
      <c r="C15" s="14" t="s">
        <v>48</v>
      </c>
      <c r="D15" s="14" t="s">
        <v>53</v>
      </c>
      <c r="E15" s="15" t="s">
        <v>126</v>
      </c>
      <c r="F15" s="65"/>
      <c r="G15" s="68">
        <v>0</v>
      </c>
      <c r="H15" s="68">
        <v>0</v>
      </c>
    </row>
    <row r="16" spans="1:8" ht="45" hidden="1">
      <c r="A16" s="66" t="s">
        <v>127</v>
      </c>
      <c r="B16" s="15">
        <v>905</v>
      </c>
      <c r="C16" s="14" t="s">
        <v>48</v>
      </c>
      <c r="D16" s="14" t="s">
        <v>53</v>
      </c>
      <c r="E16" s="15" t="s">
        <v>128</v>
      </c>
      <c r="F16" s="15">
        <v>800</v>
      </c>
      <c r="G16" s="68">
        <v>0</v>
      </c>
      <c r="H16" s="68">
        <v>0</v>
      </c>
    </row>
    <row r="17" spans="1:8" ht="45">
      <c r="A17" s="66" t="s">
        <v>129</v>
      </c>
      <c r="B17" s="15">
        <v>908</v>
      </c>
      <c r="C17" s="14" t="s">
        <v>48</v>
      </c>
      <c r="D17" s="14" t="s">
        <v>51</v>
      </c>
      <c r="E17" s="15" t="s">
        <v>130</v>
      </c>
      <c r="F17" s="65"/>
      <c r="G17" s="69">
        <v>571300</v>
      </c>
      <c r="H17" s="69">
        <v>221000.54</v>
      </c>
    </row>
    <row r="18" spans="1:8" ht="180">
      <c r="A18" s="66" t="s">
        <v>131</v>
      </c>
      <c r="B18" s="15">
        <v>908</v>
      </c>
      <c r="C18" s="14" t="s">
        <v>48</v>
      </c>
      <c r="D18" s="14" t="s">
        <v>51</v>
      </c>
      <c r="E18" s="15" t="s">
        <v>130</v>
      </c>
      <c r="F18" s="15">
        <v>100</v>
      </c>
      <c r="G18" s="68">
        <v>364910</v>
      </c>
      <c r="H18" s="68">
        <v>203430.54</v>
      </c>
    </row>
    <row r="19" spans="1:8" ht="60">
      <c r="A19" s="66" t="s">
        <v>132</v>
      </c>
      <c r="B19" s="15">
        <v>908</v>
      </c>
      <c r="C19" s="14" t="s">
        <v>48</v>
      </c>
      <c r="D19" s="14" t="s">
        <v>51</v>
      </c>
      <c r="E19" s="15" t="s">
        <v>130</v>
      </c>
      <c r="F19" s="15">
        <v>200</v>
      </c>
      <c r="G19" s="68">
        <v>199078</v>
      </c>
      <c r="H19" s="68">
        <v>14570</v>
      </c>
    </row>
    <row r="20" spans="1:8" ht="30">
      <c r="A20" s="66" t="s">
        <v>133</v>
      </c>
      <c r="B20" s="15">
        <v>908</v>
      </c>
      <c r="C20" s="14" t="s">
        <v>48</v>
      </c>
      <c r="D20" s="14" t="s">
        <v>51</v>
      </c>
      <c r="E20" s="15" t="s">
        <v>130</v>
      </c>
      <c r="F20" s="15">
        <v>800</v>
      </c>
      <c r="G20" s="68">
        <v>7312</v>
      </c>
      <c r="H20" s="68">
        <v>3000</v>
      </c>
    </row>
    <row r="21" spans="1:8" ht="42.75">
      <c r="A21" s="67" t="s">
        <v>65</v>
      </c>
      <c r="B21" s="64">
        <v>908</v>
      </c>
      <c r="C21" s="58" t="s">
        <v>48</v>
      </c>
      <c r="D21" s="58">
        <v>13</v>
      </c>
      <c r="E21" s="65"/>
      <c r="F21" s="65"/>
      <c r="G21" s="69">
        <v>348000</v>
      </c>
      <c r="H21" s="69">
        <v>206167.07</v>
      </c>
    </row>
    <row r="22" spans="1:8" ht="60">
      <c r="A22" s="66" t="s">
        <v>134</v>
      </c>
      <c r="B22" s="15">
        <v>908</v>
      </c>
      <c r="C22" s="14" t="s">
        <v>48</v>
      </c>
      <c r="D22" s="14">
        <v>13</v>
      </c>
      <c r="E22" s="15" t="s">
        <v>135</v>
      </c>
      <c r="F22" s="15">
        <v>100</v>
      </c>
      <c r="G22" s="68">
        <v>343000</v>
      </c>
      <c r="H22" s="68">
        <v>204167.07</v>
      </c>
    </row>
    <row r="23" spans="1:8" ht="60">
      <c r="A23" s="66" t="s">
        <v>132</v>
      </c>
      <c r="B23" s="15">
        <v>908</v>
      </c>
      <c r="C23" s="14" t="s">
        <v>48</v>
      </c>
      <c r="D23" s="14" t="s">
        <v>54</v>
      </c>
      <c r="E23" s="15">
        <v>9900097071</v>
      </c>
      <c r="F23" s="15">
        <v>200</v>
      </c>
      <c r="G23" s="68">
        <v>5200</v>
      </c>
      <c r="H23" s="68"/>
    </row>
    <row r="24" spans="1:8" ht="30">
      <c r="A24" s="66" t="s">
        <v>133</v>
      </c>
      <c r="B24" s="15">
        <v>908</v>
      </c>
      <c r="C24" s="14" t="s">
        <v>48</v>
      </c>
      <c r="D24" s="14" t="s">
        <v>54</v>
      </c>
      <c r="E24" s="15">
        <v>990000295</v>
      </c>
      <c r="F24" s="15">
        <v>800</v>
      </c>
      <c r="G24" s="68">
        <v>2000</v>
      </c>
      <c r="H24" s="68">
        <v>2000</v>
      </c>
    </row>
    <row r="25" spans="1:8" ht="15">
      <c r="A25" s="67" t="s">
        <v>136</v>
      </c>
      <c r="B25" s="64">
        <v>908</v>
      </c>
      <c r="C25" s="58" t="s">
        <v>49</v>
      </c>
      <c r="D25" s="74"/>
      <c r="E25" s="65"/>
      <c r="F25" s="65"/>
      <c r="G25" s="69">
        <v>92000</v>
      </c>
      <c r="H25" s="69">
        <v>36325.8</v>
      </c>
    </row>
    <row r="26" spans="1:8" ht="75">
      <c r="A26" s="66" t="s">
        <v>137</v>
      </c>
      <c r="B26" s="15">
        <v>908</v>
      </c>
      <c r="C26" s="14" t="s">
        <v>49</v>
      </c>
      <c r="D26" s="14" t="s">
        <v>50</v>
      </c>
      <c r="E26" s="15" t="s">
        <v>138</v>
      </c>
      <c r="F26" s="15">
        <v>100</v>
      </c>
      <c r="G26" s="68">
        <v>87178.8</v>
      </c>
      <c r="H26" s="68">
        <v>36325.8</v>
      </c>
    </row>
    <row r="27" spans="1:8" ht="60">
      <c r="A27" s="66" t="s">
        <v>132</v>
      </c>
      <c r="B27" s="15">
        <v>908</v>
      </c>
      <c r="C27" s="14" t="s">
        <v>49</v>
      </c>
      <c r="D27" s="14" t="s">
        <v>50</v>
      </c>
      <c r="E27" s="15" t="s">
        <v>138</v>
      </c>
      <c r="F27" s="15">
        <v>200</v>
      </c>
      <c r="G27" s="68">
        <v>4821.2</v>
      </c>
      <c r="H27" s="68">
        <v>0</v>
      </c>
    </row>
    <row r="28" spans="1:8" ht="28.5">
      <c r="A28" s="67" t="s">
        <v>139</v>
      </c>
      <c r="B28" s="64">
        <v>908</v>
      </c>
      <c r="C28" s="58" t="s">
        <v>51</v>
      </c>
      <c r="D28" s="14"/>
      <c r="E28" s="15"/>
      <c r="F28" s="15"/>
      <c r="G28" s="69">
        <v>2916300</v>
      </c>
      <c r="H28" s="69">
        <v>0</v>
      </c>
    </row>
    <row r="29" spans="1:8" ht="15">
      <c r="A29" s="66" t="s">
        <v>203</v>
      </c>
      <c r="B29" s="15">
        <v>908</v>
      </c>
      <c r="C29" s="14" t="s">
        <v>51</v>
      </c>
      <c r="D29" s="14" t="s">
        <v>202</v>
      </c>
      <c r="E29" s="15">
        <v>9900090430</v>
      </c>
      <c r="F29" s="15">
        <v>200</v>
      </c>
      <c r="G29" s="68">
        <v>133800</v>
      </c>
      <c r="H29" s="68">
        <v>0</v>
      </c>
    </row>
    <row r="30" spans="1:8" ht="15">
      <c r="A30" s="66" t="s">
        <v>140</v>
      </c>
      <c r="B30" s="15">
        <v>908</v>
      </c>
      <c r="C30" s="14" t="s">
        <v>51</v>
      </c>
      <c r="D30" s="14" t="s">
        <v>55</v>
      </c>
      <c r="E30" s="65"/>
      <c r="F30" s="65"/>
      <c r="G30" s="68">
        <v>2782500</v>
      </c>
      <c r="H30" s="68">
        <v>0</v>
      </c>
    </row>
    <row r="31" spans="1:8" ht="105">
      <c r="A31" s="66" t="s">
        <v>141</v>
      </c>
      <c r="B31" s="15">
        <v>908</v>
      </c>
      <c r="C31" s="14" t="s">
        <v>51</v>
      </c>
      <c r="D31" s="14" t="s">
        <v>55</v>
      </c>
      <c r="E31" s="15" t="s">
        <v>142</v>
      </c>
      <c r="F31" s="65"/>
      <c r="G31" s="68">
        <v>2782500</v>
      </c>
      <c r="H31" s="68">
        <v>0</v>
      </c>
    </row>
    <row r="32" spans="1:8" ht="42.75">
      <c r="A32" s="67" t="s">
        <v>143</v>
      </c>
      <c r="B32" s="64">
        <v>908</v>
      </c>
      <c r="C32" s="58" t="s">
        <v>52</v>
      </c>
      <c r="D32" s="74"/>
      <c r="E32" s="65"/>
      <c r="F32" s="65"/>
      <c r="G32" s="69">
        <v>1344058.62</v>
      </c>
      <c r="H32" s="69">
        <v>374833.34</v>
      </c>
    </row>
    <row r="33" spans="1:8" ht="15">
      <c r="A33" s="66" t="s">
        <v>71</v>
      </c>
      <c r="B33" s="15">
        <v>908</v>
      </c>
      <c r="C33" s="14" t="s">
        <v>52</v>
      </c>
      <c r="D33" s="14" t="s">
        <v>50</v>
      </c>
      <c r="E33" s="65"/>
      <c r="F33" s="65"/>
      <c r="G33" s="68">
        <v>1344058.62</v>
      </c>
      <c r="H33" s="68">
        <v>374833.34</v>
      </c>
    </row>
    <row r="34" spans="1:8" ht="30">
      <c r="A34" s="66" t="s">
        <v>144</v>
      </c>
      <c r="B34" s="15">
        <v>908</v>
      </c>
      <c r="C34" s="14" t="s">
        <v>52</v>
      </c>
      <c r="D34" s="14" t="s">
        <v>50</v>
      </c>
      <c r="E34" s="15" t="s">
        <v>145</v>
      </c>
      <c r="F34" s="65"/>
      <c r="G34" s="68">
        <v>1344058.62</v>
      </c>
      <c r="H34" s="68">
        <v>374833.34</v>
      </c>
    </row>
    <row r="35" spans="1:8" ht="15">
      <c r="A35" s="66" t="s">
        <v>146</v>
      </c>
      <c r="B35" s="15">
        <v>908</v>
      </c>
      <c r="C35" s="14" t="s">
        <v>52</v>
      </c>
      <c r="D35" s="14" t="s">
        <v>50</v>
      </c>
      <c r="E35" s="15" t="s">
        <v>147</v>
      </c>
      <c r="F35" s="65"/>
      <c r="G35" s="68">
        <v>700000</v>
      </c>
      <c r="H35" s="68">
        <v>278834.12</v>
      </c>
    </row>
    <row r="36" spans="1:8" ht="60">
      <c r="A36" s="66" t="s">
        <v>132</v>
      </c>
      <c r="B36" s="15">
        <v>908</v>
      </c>
      <c r="C36" s="14" t="s">
        <v>52</v>
      </c>
      <c r="D36" s="14" t="s">
        <v>50</v>
      </c>
      <c r="E36" s="15" t="s">
        <v>147</v>
      </c>
      <c r="F36" s="15">
        <v>200</v>
      </c>
      <c r="G36" s="68">
        <v>700000</v>
      </c>
      <c r="H36" s="68">
        <v>278834.12</v>
      </c>
    </row>
    <row r="37" spans="1:8" ht="45">
      <c r="A37" s="66" t="s">
        <v>148</v>
      </c>
      <c r="B37" s="15">
        <v>908</v>
      </c>
      <c r="C37" s="14" t="s">
        <v>52</v>
      </c>
      <c r="D37" s="14" t="s">
        <v>50</v>
      </c>
      <c r="E37" s="15" t="s">
        <v>149</v>
      </c>
      <c r="F37" s="65"/>
      <c r="G37" s="68">
        <v>300000</v>
      </c>
      <c r="H37" s="68">
        <v>0</v>
      </c>
    </row>
    <row r="38" spans="1:8" ht="60">
      <c r="A38" s="66" t="s">
        <v>150</v>
      </c>
      <c r="B38" s="15">
        <v>908</v>
      </c>
      <c r="C38" s="14" t="s">
        <v>52</v>
      </c>
      <c r="D38" s="14" t="s">
        <v>50</v>
      </c>
      <c r="E38" s="15" t="s">
        <v>149</v>
      </c>
      <c r="F38" s="15">
        <v>200</v>
      </c>
      <c r="G38" s="68">
        <v>300000</v>
      </c>
      <c r="H38" s="68">
        <v>0</v>
      </c>
    </row>
    <row r="39" spans="1:8" ht="30">
      <c r="A39" s="66" t="s">
        <v>151</v>
      </c>
      <c r="B39" s="15">
        <v>908</v>
      </c>
      <c r="C39" s="14" t="s">
        <v>52</v>
      </c>
      <c r="D39" s="14" t="s">
        <v>50</v>
      </c>
      <c r="E39" s="15" t="s">
        <v>152</v>
      </c>
      <c r="F39" s="65"/>
      <c r="G39" s="68">
        <v>293346.64</v>
      </c>
      <c r="H39" s="68">
        <v>45999.22</v>
      </c>
    </row>
    <row r="40" spans="1:8" ht="45">
      <c r="A40" s="66" t="s">
        <v>153</v>
      </c>
      <c r="B40" s="15">
        <v>908</v>
      </c>
      <c r="C40" s="14" t="s">
        <v>52</v>
      </c>
      <c r="D40" s="14" t="s">
        <v>50</v>
      </c>
      <c r="E40" s="15" t="s">
        <v>152</v>
      </c>
      <c r="F40" s="15">
        <v>200</v>
      </c>
      <c r="G40" s="68">
        <v>298058.62</v>
      </c>
      <c r="H40" s="68">
        <v>45999.22</v>
      </c>
    </row>
    <row r="41" spans="1:8" ht="14.25" customHeight="1">
      <c r="A41" s="71" t="s">
        <v>133</v>
      </c>
      <c r="B41" s="98">
        <v>908</v>
      </c>
      <c r="C41" s="84" t="s">
        <v>52</v>
      </c>
      <c r="D41" s="99" t="s">
        <v>50</v>
      </c>
      <c r="E41" s="100" t="s">
        <v>182</v>
      </c>
      <c r="F41" s="100">
        <v>800</v>
      </c>
      <c r="G41" s="97">
        <v>0</v>
      </c>
      <c r="H41" s="97">
        <v>0</v>
      </c>
    </row>
    <row r="42" spans="1:8" ht="15">
      <c r="A42" s="72" t="s">
        <v>183</v>
      </c>
      <c r="B42" s="93"/>
      <c r="C42" s="84"/>
      <c r="D42" s="99"/>
      <c r="E42" s="100"/>
      <c r="F42" s="100"/>
      <c r="G42" s="97"/>
      <c r="H42" s="97"/>
    </row>
    <row r="43" spans="1:8" ht="30">
      <c r="A43" s="66" t="s">
        <v>155</v>
      </c>
      <c r="B43" s="15">
        <v>908</v>
      </c>
      <c r="C43" s="14" t="s">
        <v>52</v>
      </c>
      <c r="D43" s="14" t="s">
        <v>50</v>
      </c>
      <c r="E43" s="15">
        <v>9900002950</v>
      </c>
      <c r="F43" s="15">
        <v>800</v>
      </c>
      <c r="G43" s="68">
        <v>51000</v>
      </c>
      <c r="H43" s="68">
        <v>50000</v>
      </c>
    </row>
    <row r="44" spans="1:8" ht="28.5">
      <c r="A44" s="67" t="s">
        <v>157</v>
      </c>
      <c r="B44" s="64">
        <v>908</v>
      </c>
      <c r="C44" s="58" t="s">
        <v>56</v>
      </c>
      <c r="D44" s="74"/>
      <c r="E44" s="65"/>
      <c r="F44" s="65"/>
      <c r="G44" s="69">
        <v>873000</v>
      </c>
      <c r="H44" s="69">
        <v>355645.02</v>
      </c>
    </row>
    <row r="45" spans="1:8" s="83" customFormat="1" ht="45">
      <c r="A45" s="66" t="s">
        <v>184</v>
      </c>
      <c r="B45" s="15">
        <v>908</v>
      </c>
      <c r="C45" s="14" t="s">
        <v>56</v>
      </c>
      <c r="D45" s="74" t="s">
        <v>48</v>
      </c>
      <c r="E45" s="65">
        <v>840144091</v>
      </c>
      <c r="F45" s="65"/>
      <c r="G45" s="68">
        <v>873000</v>
      </c>
      <c r="H45" s="68">
        <v>355645.02</v>
      </c>
    </row>
    <row r="46" spans="1:8" ht="60">
      <c r="A46" s="66" t="s">
        <v>57</v>
      </c>
      <c r="B46" s="15">
        <v>908</v>
      </c>
      <c r="C46" s="14" t="s">
        <v>56</v>
      </c>
      <c r="D46" s="14" t="s">
        <v>48</v>
      </c>
      <c r="E46" s="15" t="s">
        <v>154</v>
      </c>
      <c r="F46" s="15">
        <v>200</v>
      </c>
      <c r="G46" s="68">
        <v>833000</v>
      </c>
      <c r="H46" s="68">
        <v>316645.02</v>
      </c>
    </row>
    <row r="47" spans="1:8" ht="30">
      <c r="A47" s="66" t="s">
        <v>155</v>
      </c>
      <c r="B47" s="15">
        <v>908</v>
      </c>
      <c r="C47" s="14" t="s">
        <v>56</v>
      </c>
      <c r="D47" s="14" t="s">
        <v>48</v>
      </c>
      <c r="E47" s="15" t="s">
        <v>156</v>
      </c>
      <c r="F47" s="15">
        <v>800</v>
      </c>
      <c r="G47" s="68">
        <v>40000</v>
      </c>
      <c r="H47" s="68">
        <v>39000</v>
      </c>
    </row>
    <row r="48" spans="1:8" ht="14.25">
      <c r="A48" s="49" t="s">
        <v>58</v>
      </c>
      <c r="B48" s="48"/>
      <c r="C48" s="48"/>
      <c r="D48" s="48"/>
      <c r="E48" s="48"/>
      <c r="F48" s="48"/>
      <c r="G48" s="50">
        <v>6664958.64</v>
      </c>
      <c r="H48" s="50">
        <v>1443349.45</v>
      </c>
    </row>
  </sheetData>
  <sheetProtection/>
  <mergeCells count="14">
    <mergeCell ref="H41:H42"/>
    <mergeCell ref="B41:B42"/>
    <mergeCell ref="C41:C42"/>
    <mergeCell ref="D41:D42"/>
    <mergeCell ref="E41:E42"/>
    <mergeCell ref="F41:F42"/>
    <mergeCell ref="G41:G42"/>
    <mergeCell ref="A1:F1"/>
    <mergeCell ref="A2:E2"/>
    <mergeCell ref="A8:F8"/>
    <mergeCell ref="F2:G2"/>
    <mergeCell ref="G3:H3"/>
    <mergeCell ref="G4:H4"/>
    <mergeCell ref="G5:H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0.375" style="0" customWidth="1"/>
    <col min="2" max="2" width="8.375" style="0" customWidth="1"/>
    <col min="3" max="3" width="10.75390625" style="0" customWidth="1"/>
    <col min="4" max="4" width="16.75390625" style="0" customWidth="1"/>
    <col min="5" max="5" width="16.25390625" style="0" customWidth="1"/>
  </cols>
  <sheetData>
    <row r="1" spans="1:5" ht="15">
      <c r="A1" s="36"/>
      <c r="B1" s="34"/>
      <c r="C1" s="86"/>
      <c r="D1" s="86"/>
      <c r="E1" s="2" t="s">
        <v>59</v>
      </c>
    </row>
    <row r="2" spans="1:5" ht="15">
      <c r="A2" s="36"/>
      <c r="B2" s="34"/>
      <c r="C2" s="7"/>
      <c r="D2" s="91" t="s">
        <v>30</v>
      </c>
      <c r="E2" s="91"/>
    </row>
    <row r="3" spans="1:5" ht="15">
      <c r="A3" s="36"/>
      <c r="B3" s="34"/>
      <c r="C3" s="5"/>
      <c r="D3" s="87" t="s">
        <v>198</v>
      </c>
      <c r="E3" s="87"/>
    </row>
    <row r="4" spans="1:5" ht="15">
      <c r="A4" s="36"/>
      <c r="B4" s="34"/>
      <c r="C4" s="5"/>
      <c r="D4" s="91" t="s">
        <v>34</v>
      </c>
      <c r="E4" s="91"/>
    </row>
    <row r="5" spans="1:5" ht="15">
      <c r="A5" s="36"/>
      <c r="B5" s="34"/>
      <c r="C5" s="5"/>
      <c r="D5" s="5" t="s">
        <v>192</v>
      </c>
      <c r="E5" s="6"/>
    </row>
    <row r="6" spans="1:5" ht="15">
      <c r="A6" s="36"/>
      <c r="B6" s="34"/>
      <c r="C6" s="34"/>
      <c r="D6" s="34"/>
      <c r="E6" s="4"/>
    </row>
    <row r="7" spans="1:5" ht="15">
      <c r="A7" s="36" t="s">
        <v>204</v>
      </c>
      <c r="B7" s="34"/>
      <c r="C7" s="34"/>
      <c r="D7" s="34"/>
      <c r="E7" s="4"/>
    </row>
    <row r="8" spans="1:5" ht="15">
      <c r="A8" s="36" t="s">
        <v>162</v>
      </c>
      <c r="B8" s="34"/>
      <c r="C8" s="34"/>
      <c r="D8" s="34"/>
      <c r="E8" s="4"/>
    </row>
    <row r="9" spans="1:5" ht="15">
      <c r="A9" s="36" t="s">
        <v>212</v>
      </c>
      <c r="B9" s="34"/>
      <c r="C9" s="34"/>
      <c r="D9" s="34"/>
      <c r="E9" s="4"/>
    </row>
    <row r="10" spans="1:5" ht="15">
      <c r="A10" s="101"/>
      <c r="B10" s="101"/>
      <c r="C10" s="101"/>
      <c r="D10" s="101"/>
      <c r="E10" s="51" t="s">
        <v>40</v>
      </c>
    </row>
    <row r="11" spans="1:5" ht="12.75">
      <c r="A11" s="90" t="s">
        <v>3</v>
      </c>
      <c r="B11" s="89" t="s">
        <v>43</v>
      </c>
      <c r="C11" s="89" t="s">
        <v>44</v>
      </c>
      <c r="D11" s="102" t="s">
        <v>32</v>
      </c>
      <c r="E11" s="89" t="s">
        <v>5</v>
      </c>
    </row>
    <row r="12" spans="1:5" ht="12.75">
      <c r="A12" s="90"/>
      <c r="B12" s="89"/>
      <c r="C12" s="89"/>
      <c r="D12" s="102"/>
      <c r="E12" s="103"/>
    </row>
    <row r="13" spans="1:5" ht="15">
      <c r="A13" s="14">
        <v>1</v>
      </c>
      <c r="B13" s="14" t="s">
        <v>33</v>
      </c>
      <c r="C13" s="14" t="s">
        <v>9</v>
      </c>
      <c r="D13" s="14" t="s">
        <v>60</v>
      </c>
      <c r="E13" s="15">
        <v>5</v>
      </c>
    </row>
    <row r="14" spans="1:5" ht="28.5">
      <c r="A14" s="52" t="s">
        <v>61</v>
      </c>
      <c r="B14" s="53" t="s">
        <v>48</v>
      </c>
      <c r="C14" s="53"/>
      <c r="D14" s="54">
        <v>1575746</v>
      </c>
      <c r="E14" s="54">
        <v>1119572.23</v>
      </c>
    </row>
    <row r="15" spans="1:5" ht="60">
      <c r="A15" s="55" t="s">
        <v>62</v>
      </c>
      <c r="B15" s="56" t="s">
        <v>48</v>
      </c>
      <c r="C15" s="56" t="s">
        <v>49</v>
      </c>
      <c r="D15" s="68">
        <v>654246</v>
      </c>
      <c r="E15" s="68">
        <v>479733.83</v>
      </c>
    </row>
    <row r="16" spans="1:5" ht="120">
      <c r="A16" s="55" t="s">
        <v>63</v>
      </c>
      <c r="B16" s="56" t="s">
        <v>48</v>
      </c>
      <c r="C16" s="56" t="s">
        <v>51</v>
      </c>
      <c r="D16" s="68">
        <v>571300</v>
      </c>
      <c r="E16" s="68">
        <v>336734.96</v>
      </c>
    </row>
    <row r="17" spans="1:5" ht="30">
      <c r="A17" s="55" t="s">
        <v>64</v>
      </c>
      <c r="B17" s="56" t="s">
        <v>48</v>
      </c>
      <c r="C17" s="56" t="s">
        <v>53</v>
      </c>
      <c r="D17" s="68">
        <v>0</v>
      </c>
      <c r="E17" s="68">
        <v>0</v>
      </c>
    </row>
    <row r="18" spans="1:5" ht="42.75">
      <c r="A18" s="52" t="s">
        <v>65</v>
      </c>
      <c r="B18" s="53" t="s">
        <v>48</v>
      </c>
      <c r="C18" s="53" t="s">
        <v>54</v>
      </c>
      <c r="D18" s="69">
        <v>350200</v>
      </c>
      <c r="E18" s="69">
        <v>303103.44</v>
      </c>
    </row>
    <row r="19" spans="1:5" ht="28.5">
      <c r="A19" s="52" t="s">
        <v>66</v>
      </c>
      <c r="B19" s="53" t="s">
        <v>49</v>
      </c>
      <c r="C19" s="53"/>
      <c r="D19" s="54">
        <v>92000</v>
      </c>
      <c r="E19" s="54">
        <v>65386.44</v>
      </c>
    </row>
    <row r="20" spans="1:5" ht="30">
      <c r="A20" s="55" t="s">
        <v>67</v>
      </c>
      <c r="B20" s="56" t="s">
        <v>49</v>
      </c>
      <c r="C20" s="56" t="s">
        <v>50</v>
      </c>
      <c r="D20" s="57">
        <v>92000</v>
      </c>
      <c r="E20" s="57">
        <v>65386.44</v>
      </c>
    </row>
    <row r="21" spans="1:5" ht="28.5">
      <c r="A21" s="52" t="s">
        <v>68</v>
      </c>
      <c r="B21" s="53" t="s">
        <v>51</v>
      </c>
      <c r="C21" s="53"/>
      <c r="D21" s="69">
        <v>2916300</v>
      </c>
      <c r="E21" s="69">
        <v>414731.86</v>
      </c>
    </row>
    <row r="22" spans="1:5" ht="14.25">
      <c r="A22" s="52" t="s">
        <v>203</v>
      </c>
      <c r="B22" s="53" t="s">
        <v>51</v>
      </c>
      <c r="C22" s="53" t="s">
        <v>202</v>
      </c>
      <c r="D22" s="69">
        <v>133800</v>
      </c>
      <c r="E22" s="69">
        <v>0</v>
      </c>
    </row>
    <row r="23" spans="1:5" ht="30">
      <c r="A23" s="55" t="s">
        <v>69</v>
      </c>
      <c r="B23" s="56" t="s">
        <v>51</v>
      </c>
      <c r="C23" s="56" t="s">
        <v>55</v>
      </c>
      <c r="D23" s="68">
        <v>2782500</v>
      </c>
      <c r="E23" s="68">
        <v>414731.86</v>
      </c>
    </row>
    <row r="24" spans="1:5" ht="42.75">
      <c r="A24" s="52" t="s">
        <v>70</v>
      </c>
      <c r="B24" s="53" t="s">
        <v>52</v>
      </c>
      <c r="C24" s="53"/>
      <c r="D24" s="69">
        <v>3411090.3</v>
      </c>
      <c r="E24" s="69">
        <v>834182.58</v>
      </c>
    </row>
    <row r="25" spans="1:5" ht="15">
      <c r="A25" s="55" t="s">
        <v>71</v>
      </c>
      <c r="B25" s="56" t="s">
        <v>52</v>
      </c>
      <c r="C25" s="56" t="s">
        <v>50</v>
      </c>
      <c r="D25" s="68">
        <v>3411090.3</v>
      </c>
      <c r="E25" s="68">
        <v>834182.58</v>
      </c>
    </row>
    <row r="26" spans="1:5" ht="28.5">
      <c r="A26" s="52" t="s">
        <v>72</v>
      </c>
      <c r="B26" s="53" t="s">
        <v>56</v>
      </c>
      <c r="C26" s="53"/>
      <c r="D26" s="69">
        <v>848000</v>
      </c>
      <c r="E26" s="69">
        <v>380121.6</v>
      </c>
    </row>
    <row r="27" spans="1:5" ht="15">
      <c r="A27" s="55" t="s">
        <v>73</v>
      </c>
      <c r="B27" s="56" t="s">
        <v>56</v>
      </c>
      <c r="C27" s="56" t="s">
        <v>48</v>
      </c>
      <c r="D27" s="68">
        <v>848000</v>
      </c>
      <c r="E27" s="68">
        <v>380121.6</v>
      </c>
    </row>
    <row r="28" spans="1:5" ht="14.25">
      <c r="A28" s="73" t="s">
        <v>74</v>
      </c>
      <c r="B28" s="58"/>
      <c r="C28" s="58"/>
      <c r="D28" s="59">
        <v>8843136.3</v>
      </c>
      <c r="E28" s="59">
        <v>2867825.07</v>
      </c>
    </row>
  </sheetData>
  <sheetProtection/>
  <mergeCells count="10">
    <mergeCell ref="C1:D1"/>
    <mergeCell ref="D2:E2"/>
    <mergeCell ref="D3:E3"/>
    <mergeCell ref="D4:E4"/>
    <mergeCell ref="A10:D10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27.875" style="0" customWidth="1"/>
    <col min="2" max="2" width="27.125" style="0" customWidth="1"/>
    <col min="3" max="3" width="17.75390625" style="0" customWidth="1"/>
    <col min="4" max="4" width="16.75390625" style="0" customWidth="1"/>
  </cols>
  <sheetData>
    <row r="1" spans="1:4" ht="15">
      <c r="A1" s="32"/>
      <c r="B1" s="33"/>
      <c r="C1" s="34"/>
      <c r="D1" s="34" t="s">
        <v>161</v>
      </c>
    </row>
    <row r="2" spans="1:4" ht="15">
      <c r="A2" s="32"/>
      <c r="B2" s="70"/>
      <c r="C2" s="91" t="s">
        <v>30</v>
      </c>
      <c r="D2" s="91"/>
    </row>
    <row r="3" spans="1:4" ht="15">
      <c r="A3" s="32"/>
      <c r="B3" s="7"/>
      <c r="C3" s="87" t="s">
        <v>198</v>
      </c>
      <c r="D3" s="87"/>
    </row>
    <row r="4" spans="1:4" ht="15">
      <c r="A4" s="32"/>
      <c r="B4" s="5"/>
      <c r="C4" s="91" t="s">
        <v>34</v>
      </c>
      <c r="D4" s="91"/>
    </row>
    <row r="5" spans="1:4" ht="15">
      <c r="A5" s="32"/>
      <c r="B5" s="5"/>
      <c r="C5" s="5" t="s">
        <v>196</v>
      </c>
      <c r="D5" s="6"/>
    </row>
    <row r="6" spans="1:4" ht="15">
      <c r="A6" s="32" t="s">
        <v>205</v>
      </c>
      <c r="B6" s="5"/>
      <c r="C6" s="4"/>
      <c r="D6" s="1"/>
    </row>
    <row r="7" spans="1:4" ht="15">
      <c r="A7" s="32" t="s">
        <v>166</v>
      </c>
      <c r="B7" s="5"/>
      <c r="C7" s="4"/>
      <c r="D7" s="1"/>
    </row>
    <row r="8" spans="1:4" ht="15">
      <c r="A8" s="32" t="s">
        <v>213</v>
      </c>
      <c r="B8" s="5"/>
      <c r="C8" s="4"/>
      <c r="D8" s="1"/>
    </row>
    <row r="9" spans="1:4" ht="15">
      <c r="A9" s="32"/>
      <c r="B9" s="32"/>
      <c r="C9" s="32"/>
      <c r="D9" s="1"/>
    </row>
    <row r="10" spans="1:4" ht="15">
      <c r="A10" s="101"/>
      <c r="B10" s="101"/>
      <c r="C10" s="101"/>
      <c r="D10" s="60" t="s">
        <v>40</v>
      </c>
    </row>
    <row r="11" spans="1:4" ht="12.75">
      <c r="A11" s="89" t="s">
        <v>3</v>
      </c>
      <c r="B11" s="89" t="s">
        <v>75</v>
      </c>
      <c r="C11" s="102" t="s">
        <v>32</v>
      </c>
      <c r="D11" s="89" t="s">
        <v>5</v>
      </c>
    </row>
    <row r="12" spans="1:4" ht="45.75" customHeight="1">
      <c r="A12" s="89"/>
      <c r="B12" s="89"/>
      <c r="C12" s="102"/>
      <c r="D12" s="104"/>
    </row>
    <row r="13" spans="1:4" ht="15">
      <c r="A13" s="14">
        <v>1</v>
      </c>
      <c r="B13" s="14" t="s">
        <v>33</v>
      </c>
      <c r="C13" s="14" t="s">
        <v>9</v>
      </c>
      <c r="D13" s="15">
        <v>4</v>
      </c>
    </row>
    <row r="14" spans="1:4" ht="71.25">
      <c r="A14" s="52" t="s">
        <v>77</v>
      </c>
      <c r="B14" s="38" t="s">
        <v>78</v>
      </c>
      <c r="C14" s="61">
        <f>C19+C20</f>
        <v>0</v>
      </c>
      <c r="D14" s="61">
        <f>D19+D20</f>
        <v>-552030.3200000003</v>
      </c>
    </row>
    <row r="15" spans="1:4" ht="45">
      <c r="A15" s="55" t="s">
        <v>79</v>
      </c>
      <c r="B15" s="39" t="s">
        <v>76</v>
      </c>
      <c r="C15" s="62">
        <v>0</v>
      </c>
      <c r="D15" s="62">
        <v>0</v>
      </c>
    </row>
    <row r="16" spans="1:4" ht="30">
      <c r="A16" s="55" t="s">
        <v>80</v>
      </c>
      <c r="B16" s="39" t="s">
        <v>81</v>
      </c>
      <c r="C16" s="62">
        <v>-8805583</v>
      </c>
      <c r="D16" s="62">
        <v>-3419855.39</v>
      </c>
    </row>
    <row r="17" spans="1:4" ht="45">
      <c r="A17" s="55" t="s">
        <v>82</v>
      </c>
      <c r="B17" s="39" t="s">
        <v>83</v>
      </c>
      <c r="C17" s="62">
        <v>-8805583</v>
      </c>
      <c r="D17" s="62">
        <v>-3419855.39</v>
      </c>
    </row>
    <row r="18" spans="1:4" ht="45">
      <c r="A18" s="55" t="s">
        <v>84</v>
      </c>
      <c r="B18" s="39" t="s">
        <v>85</v>
      </c>
      <c r="C18" s="62">
        <v>-8805583</v>
      </c>
      <c r="D18" s="62">
        <v>-3419855.39</v>
      </c>
    </row>
    <row r="19" spans="1:4" ht="60">
      <c r="A19" s="55" t="s">
        <v>86</v>
      </c>
      <c r="B19" s="39" t="s">
        <v>159</v>
      </c>
      <c r="C19" s="62">
        <v>-8805583</v>
      </c>
      <c r="D19" s="62">
        <v>-3419855.39</v>
      </c>
    </row>
    <row r="20" spans="1:4" ht="30">
      <c r="A20" s="55" t="s">
        <v>87</v>
      </c>
      <c r="B20" s="63" t="s">
        <v>88</v>
      </c>
      <c r="C20" s="62">
        <v>8805583</v>
      </c>
      <c r="D20" s="62">
        <v>2867825.07</v>
      </c>
    </row>
    <row r="21" spans="1:4" ht="45">
      <c r="A21" s="55" t="s">
        <v>89</v>
      </c>
      <c r="B21" s="63" t="s">
        <v>90</v>
      </c>
      <c r="C21" s="62">
        <v>8805583</v>
      </c>
      <c r="D21" s="62">
        <v>2867825.07</v>
      </c>
    </row>
    <row r="22" spans="1:4" ht="45">
      <c r="A22" s="55" t="s">
        <v>91</v>
      </c>
      <c r="B22" s="63" t="s">
        <v>92</v>
      </c>
      <c r="C22" s="62">
        <v>8805583</v>
      </c>
      <c r="D22" s="62">
        <v>2867825.07</v>
      </c>
    </row>
    <row r="23" spans="1:4" ht="60">
      <c r="A23" s="55" t="s">
        <v>93</v>
      </c>
      <c r="B23" s="63" t="s">
        <v>160</v>
      </c>
      <c r="C23" s="62">
        <v>8805583</v>
      </c>
      <c r="D23" s="62">
        <v>2867825.07</v>
      </c>
    </row>
  </sheetData>
  <sheetProtection/>
  <mergeCells count="8">
    <mergeCell ref="C2:D2"/>
    <mergeCell ref="C3:D3"/>
    <mergeCell ref="C4:D4"/>
    <mergeCell ref="D11:D12"/>
    <mergeCell ref="A10:C10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42.125" style="0" customWidth="1"/>
    <col min="2" max="2" width="40.00390625" style="0" customWidth="1"/>
  </cols>
  <sheetData>
    <row r="1" spans="1:2" ht="15">
      <c r="A1" s="75"/>
      <c r="B1" s="76" t="s">
        <v>167</v>
      </c>
    </row>
    <row r="2" spans="1:2" ht="15">
      <c r="A2" s="75"/>
      <c r="B2" s="76" t="s">
        <v>168</v>
      </c>
    </row>
    <row r="3" spans="1:2" ht="15">
      <c r="A3" s="75"/>
      <c r="B3" s="76" t="s">
        <v>198</v>
      </c>
    </row>
    <row r="4" spans="1:2" ht="15">
      <c r="A4" s="75"/>
      <c r="B4" s="76" t="s">
        <v>206</v>
      </c>
    </row>
    <row r="5" spans="1:2" ht="12.75">
      <c r="A5" s="75"/>
      <c r="B5" s="75"/>
    </row>
    <row r="6" spans="1:2" ht="14.25">
      <c r="A6" s="105" t="s">
        <v>169</v>
      </c>
      <c r="B6" s="105"/>
    </row>
    <row r="7" spans="1:2" ht="14.25">
      <c r="A7" s="105" t="s">
        <v>170</v>
      </c>
      <c r="B7" s="105"/>
    </row>
    <row r="8" spans="1:2" ht="14.25">
      <c r="A8" s="105" t="s">
        <v>208</v>
      </c>
      <c r="B8" s="105"/>
    </row>
    <row r="9" spans="1:2" ht="15">
      <c r="A9" s="76"/>
      <c r="B9" s="76" t="s">
        <v>186</v>
      </c>
    </row>
    <row r="10" spans="1:2" ht="56.25">
      <c r="A10" s="79" t="s">
        <v>171</v>
      </c>
      <c r="B10" s="79" t="s">
        <v>172</v>
      </c>
    </row>
    <row r="11" spans="1:2" ht="56.25">
      <c r="A11" s="77" t="s">
        <v>173</v>
      </c>
      <c r="B11" s="80">
        <v>123290</v>
      </c>
    </row>
    <row r="12" spans="1:2" ht="56.25">
      <c r="A12" s="82" t="s">
        <v>209</v>
      </c>
      <c r="B12" s="79">
        <v>123290</v>
      </c>
    </row>
    <row r="13" spans="1:2" ht="75">
      <c r="A13" s="82" t="s">
        <v>178</v>
      </c>
      <c r="B13" s="80">
        <v>0</v>
      </c>
    </row>
    <row r="14" spans="1:2" ht="36.75" customHeight="1">
      <c r="A14" s="77" t="s">
        <v>174</v>
      </c>
      <c r="B14" s="79">
        <v>0</v>
      </c>
    </row>
    <row r="15" spans="1:2" ht="18.75">
      <c r="A15" s="78" t="s">
        <v>175</v>
      </c>
      <c r="B15" s="81" t="s">
        <v>179</v>
      </c>
    </row>
    <row r="16" spans="1:2" ht="18.75">
      <c r="A16" s="78" t="s">
        <v>176</v>
      </c>
      <c r="B16" s="81" t="s">
        <v>179</v>
      </c>
    </row>
    <row r="17" spans="1:2" ht="18.75">
      <c r="A17" s="78" t="s">
        <v>177</v>
      </c>
      <c r="B17" s="81" t="s">
        <v>179</v>
      </c>
    </row>
    <row r="18" spans="1:2" ht="18.75">
      <c r="A18" s="78" t="s">
        <v>185</v>
      </c>
      <c r="B18" s="81" t="s">
        <v>179</v>
      </c>
    </row>
  </sheetData>
  <sheetProtection/>
  <mergeCells count="3"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user</cp:lastModifiedBy>
  <cp:lastPrinted>2020-11-10T08:36:18Z</cp:lastPrinted>
  <dcterms:created xsi:type="dcterms:W3CDTF">2005-02-01T12:32:18Z</dcterms:created>
  <dcterms:modified xsi:type="dcterms:W3CDTF">2020-11-10T11:06:00Z</dcterms:modified>
  <cp:category/>
  <cp:version/>
  <cp:contentType/>
  <cp:contentStatus/>
</cp:coreProperties>
</file>